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310" activeTab="1"/>
  </bookViews>
  <sheets>
    <sheet name="Parametri" sheetId="112" r:id="rId1"/>
    <sheet name="Spisak" sheetId="111" r:id="rId2"/>
    <sheet name="Statistike" sheetId="113" r:id="rId3"/>
    <sheet name="Evidencija" sheetId="174" r:id="rId4"/>
    <sheet name="Zakljucne" sheetId="175" r:id="rId5"/>
    <sheet name="Zavrsni statistika" sheetId="176" r:id="rId6"/>
  </sheets>
  <definedNames>
    <definedName name="Ocjene">Parametri!$K$5:$L$10</definedName>
    <definedName name="_xlnm.Print_Area" localSheetId="3">Evidencija!$A$1:$P$27</definedName>
    <definedName name="_xlnm.Print_Area" localSheetId="4">Zakljucne!$A$1:$G$27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Spisak!$A$3:$Z$201</definedName>
  </definedNames>
  <calcPr calcId="124519"/>
  <fileRecoveryPr autoRecover="0"/>
</workbook>
</file>

<file path=xl/calcChain.xml><?xml version="1.0" encoding="utf-8"?>
<calcChain xmlns="http://schemas.openxmlformats.org/spreadsheetml/2006/main">
  <c r="F209" i="175"/>
  <c r="E209"/>
  <c r="D209"/>
  <c r="C209"/>
  <c r="B209"/>
  <c r="O209" i="174"/>
  <c r="N209"/>
  <c r="M209"/>
  <c r="L209"/>
  <c r="K209"/>
  <c r="J209"/>
  <c r="I209"/>
  <c r="H209"/>
  <c r="G209"/>
  <c r="F209"/>
  <c r="E209"/>
  <c r="D209"/>
  <c r="C209"/>
  <c r="B209"/>
  <c r="A209"/>
  <c r="X204" i="111"/>
  <c r="Z204" s="1"/>
  <c r="V204"/>
  <c r="U204"/>
  <c r="T204"/>
  <c r="S204"/>
  <c r="W204" s="1"/>
  <c r="Y204" s="1"/>
  <c r="D204" i="175"/>
  <c r="F208"/>
  <c r="E208"/>
  <c r="D208"/>
  <c r="C208"/>
  <c r="B208"/>
  <c r="O208" i="174"/>
  <c r="N208"/>
  <c r="M208"/>
  <c r="L208"/>
  <c r="K208"/>
  <c r="J208"/>
  <c r="I208"/>
  <c r="H208"/>
  <c r="G208"/>
  <c r="F208"/>
  <c r="E208"/>
  <c r="D208"/>
  <c r="C208"/>
  <c r="B208"/>
  <c r="A208"/>
  <c r="X203" i="111"/>
  <c r="Z203" s="1"/>
  <c r="V203"/>
  <c r="U203"/>
  <c r="T203"/>
  <c r="S203"/>
  <c r="W203" s="1"/>
  <c r="Y203" s="1"/>
  <c r="E207" i="175"/>
  <c r="C207"/>
  <c r="B207"/>
  <c r="N207" i="174"/>
  <c r="M207"/>
  <c r="L207"/>
  <c r="K207"/>
  <c r="J207"/>
  <c r="I207"/>
  <c r="H207"/>
  <c r="G207"/>
  <c r="F207"/>
  <c r="E207"/>
  <c r="D207"/>
  <c r="C207"/>
  <c r="B207"/>
  <c r="A207"/>
  <c r="Z202" i="111"/>
  <c r="X202"/>
  <c r="V202"/>
  <c r="U202"/>
  <c r="T202"/>
  <c r="S202"/>
  <c r="W202" s="1"/>
  <c r="C206" i="175"/>
  <c r="B206"/>
  <c r="F205"/>
  <c r="E205"/>
  <c r="D205"/>
  <c r="C205"/>
  <c r="B205"/>
  <c r="F204"/>
  <c r="E204"/>
  <c r="C204"/>
  <c r="B204"/>
  <c r="F203"/>
  <c r="E203"/>
  <c r="D203"/>
  <c r="C203"/>
  <c r="B203"/>
  <c r="F202"/>
  <c r="E202"/>
  <c r="D202"/>
  <c r="C202"/>
  <c r="B202"/>
  <c r="F201"/>
  <c r="E201"/>
  <c r="D201"/>
  <c r="C201"/>
  <c r="B201"/>
  <c r="E200"/>
  <c r="C200"/>
  <c r="B200"/>
  <c r="E199"/>
  <c r="C199"/>
  <c r="B199"/>
  <c r="E198"/>
  <c r="C198"/>
  <c r="B198"/>
  <c r="F197"/>
  <c r="E197"/>
  <c r="D197"/>
  <c r="C197"/>
  <c r="B197"/>
  <c r="F196"/>
  <c r="E196"/>
  <c r="D196"/>
  <c r="C196"/>
  <c r="B196"/>
  <c r="F195"/>
  <c r="E195"/>
  <c r="D195"/>
  <c r="C195"/>
  <c r="B195"/>
  <c r="F194"/>
  <c r="E194"/>
  <c r="D194"/>
  <c r="C194"/>
  <c r="B194"/>
  <c r="F193"/>
  <c r="E193"/>
  <c r="D193"/>
  <c r="C193"/>
  <c r="B193"/>
  <c r="N206" i="174"/>
  <c r="M206"/>
  <c r="L206"/>
  <c r="K206"/>
  <c r="J206"/>
  <c r="I206"/>
  <c r="H206"/>
  <c r="G206"/>
  <c r="F206"/>
  <c r="E206"/>
  <c r="D206"/>
  <c r="C206"/>
  <c r="B206"/>
  <c r="A206"/>
  <c r="O205"/>
  <c r="N205"/>
  <c r="M205"/>
  <c r="L205"/>
  <c r="K205"/>
  <c r="J205"/>
  <c r="I205"/>
  <c r="H205"/>
  <c r="G205"/>
  <c r="F205"/>
  <c r="E205"/>
  <c r="D205"/>
  <c r="C205"/>
  <c r="B205"/>
  <c r="A205"/>
  <c r="O204"/>
  <c r="N204"/>
  <c r="M204"/>
  <c r="L204"/>
  <c r="K204"/>
  <c r="J204"/>
  <c r="I204"/>
  <c r="H204"/>
  <c r="G204"/>
  <c r="F204"/>
  <c r="E204"/>
  <c r="D204"/>
  <c r="C204"/>
  <c r="B204"/>
  <c r="A204"/>
  <c r="O203"/>
  <c r="N203"/>
  <c r="M203"/>
  <c r="L203"/>
  <c r="K203"/>
  <c r="J203"/>
  <c r="I203"/>
  <c r="H203"/>
  <c r="G203"/>
  <c r="F203"/>
  <c r="E203"/>
  <c r="D203"/>
  <c r="C203"/>
  <c r="B203"/>
  <c r="A203"/>
  <c r="O202"/>
  <c r="N202"/>
  <c r="M202"/>
  <c r="L202"/>
  <c r="K202"/>
  <c r="J202"/>
  <c r="I202"/>
  <c r="H202"/>
  <c r="G202"/>
  <c r="F202"/>
  <c r="E202"/>
  <c r="D202"/>
  <c r="C202"/>
  <c r="B202"/>
  <c r="A202"/>
  <c r="O201"/>
  <c r="N201"/>
  <c r="M201"/>
  <c r="L201"/>
  <c r="K201"/>
  <c r="J201"/>
  <c r="I201"/>
  <c r="H201"/>
  <c r="G201"/>
  <c r="F201"/>
  <c r="E201"/>
  <c r="D201"/>
  <c r="C201"/>
  <c r="B201"/>
  <c r="A201"/>
  <c r="N200"/>
  <c r="M200"/>
  <c r="L200"/>
  <c r="K200"/>
  <c r="J200"/>
  <c r="I200"/>
  <c r="H200"/>
  <c r="G200"/>
  <c r="F200"/>
  <c r="E200"/>
  <c r="D200"/>
  <c r="C200"/>
  <c r="B200"/>
  <c r="A200"/>
  <c r="N199"/>
  <c r="M199"/>
  <c r="L199"/>
  <c r="K199"/>
  <c r="J199"/>
  <c r="I199"/>
  <c r="H199"/>
  <c r="G199"/>
  <c r="F199"/>
  <c r="E199"/>
  <c r="D199"/>
  <c r="C199"/>
  <c r="B199"/>
  <c r="A199"/>
  <c r="N198"/>
  <c r="M198"/>
  <c r="L198"/>
  <c r="K198"/>
  <c r="J198"/>
  <c r="I198"/>
  <c r="H198"/>
  <c r="G198"/>
  <c r="F198"/>
  <c r="E198"/>
  <c r="D198"/>
  <c r="C198"/>
  <c r="B198"/>
  <c r="A198"/>
  <c r="O197"/>
  <c r="N197"/>
  <c r="M197"/>
  <c r="L197"/>
  <c r="K197"/>
  <c r="J197"/>
  <c r="I197"/>
  <c r="H197"/>
  <c r="G197"/>
  <c r="F197"/>
  <c r="E197"/>
  <c r="D197"/>
  <c r="C197"/>
  <c r="B197"/>
  <c r="A197"/>
  <c r="O196"/>
  <c r="N196"/>
  <c r="M196"/>
  <c r="L196"/>
  <c r="K196"/>
  <c r="J196"/>
  <c r="I196"/>
  <c r="H196"/>
  <c r="G196"/>
  <c r="F196"/>
  <c r="E196"/>
  <c r="D196"/>
  <c r="C196"/>
  <c r="B196"/>
  <c r="A196"/>
  <c r="O195"/>
  <c r="N195"/>
  <c r="M195"/>
  <c r="L195"/>
  <c r="K195"/>
  <c r="J195"/>
  <c r="I195"/>
  <c r="H195"/>
  <c r="G195"/>
  <c r="F195"/>
  <c r="E195"/>
  <c r="D195"/>
  <c r="C195"/>
  <c r="B195"/>
  <c r="A195"/>
  <c r="O194"/>
  <c r="N194"/>
  <c r="M194"/>
  <c r="L194"/>
  <c r="K194"/>
  <c r="J194"/>
  <c r="I194"/>
  <c r="H194"/>
  <c r="G194"/>
  <c r="F194"/>
  <c r="E194"/>
  <c r="D194"/>
  <c r="C194"/>
  <c r="B194"/>
  <c r="A194"/>
  <c r="O193"/>
  <c r="N193"/>
  <c r="M193"/>
  <c r="L193"/>
  <c r="K193"/>
  <c r="J193"/>
  <c r="I193"/>
  <c r="H193"/>
  <c r="G193"/>
  <c r="F193"/>
  <c r="E193"/>
  <c r="D193"/>
  <c r="C193"/>
  <c r="B193"/>
  <c r="A193"/>
  <c r="X201" i="111"/>
  <c r="E206" i="175" s="1"/>
  <c r="V201" i="111"/>
  <c r="U201"/>
  <c r="T201"/>
  <c r="S201"/>
  <c r="W201" s="1"/>
  <c r="Z200"/>
  <c r="Y200"/>
  <c r="X200"/>
  <c r="W200"/>
  <c r="V200"/>
  <c r="U200"/>
  <c r="T200"/>
  <c r="S200"/>
  <c r="Z199"/>
  <c r="Y199"/>
  <c r="X199"/>
  <c r="W199"/>
  <c r="V199"/>
  <c r="U199"/>
  <c r="T199"/>
  <c r="S199"/>
  <c r="Z198"/>
  <c r="Y198"/>
  <c r="X198"/>
  <c r="W198"/>
  <c r="V198"/>
  <c r="U198"/>
  <c r="T198"/>
  <c r="S198"/>
  <c r="Z197"/>
  <c r="Y197"/>
  <c r="X197"/>
  <c r="W197"/>
  <c r="V197"/>
  <c r="U197"/>
  <c r="T197"/>
  <c r="S197"/>
  <c r="Z196"/>
  <c r="Y196"/>
  <c r="X196"/>
  <c r="W196"/>
  <c r="V196"/>
  <c r="U196"/>
  <c r="T196"/>
  <c r="S196"/>
  <c r="Z195"/>
  <c r="X195"/>
  <c r="V195"/>
  <c r="U195"/>
  <c r="T195"/>
  <c r="S195"/>
  <c r="W195" s="1"/>
  <c r="Z194"/>
  <c r="X194"/>
  <c r="V194"/>
  <c r="U194"/>
  <c r="T194"/>
  <c r="S194"/>
  <c r="W194" s="1"/>
  <c r="Z193"/>
  <c r="X193"/>
  <c r="V193"/>
  <c r="U193"/>
  <c r="T193"/>
  <c r="S193"/>
  <c r="W193" s="1"/>
  <c r="Z192"/>
  <c r="Y192"/>
  <c r="X192"/>
  <c r="W192"/>
  <c r="V192"/>
  <c r="U192"/>
  <c r="T192"/>
  <c r="S192"/>
  <c r="Z191"/>
  <c r="Y191"/>
  <c r="X191"/>
  <c r="W191"/>
  <c r="V191"/>
  <c r="U191"/>
  <c r="T191"/>
  <c r="S191"/>
  <c r="Z190"/>
  <c r="Y190"/>
  <c r="X190"/>
  <c r="W190"/>
  <c r="V190"/>
  <c r="U190"/>
  <c r="T190"/>
  <c r="S190"/>
  <c r="Z189"/>
  <c r="Y189"/>
  <c r="X189"/>
  <c r="W189"/>
  <c r="V189"/>
  <c r="U189"/>
  <c r="T189"/>
  <c r="S189"/>
  <c r="Z188"/>
  <c r="Y188"/>
  <c r="X188"/>
  <c r="W188"/>
  <c r="V188"/>
  <c r="U188"/>
  <c r="T188"/>
  <c r="S188"/>
  <c r="Z187"/>
  <c r="Y187"/>
  <c r="X187"/>
  <c r="W187"/>
  <c r="V187"/>
  <c r="U187"/>
  <c r="T187"/>
  <c r="S187"/>
  <c r="Z186"/>
  <c r="X186"/>
  <c r="V186"/>
  <c r="U186"/>
  <c r="T186"/>
  <c r="S186"/>
  <c r="W186" s="1"/>
  <c r="Y186" s="1"/>
  <c r="Z185"/>
  <c r="X185"/>
  <c r="V185"/>
  <c r="U185"/>
  <c r="T185"/>
  <c r="S185"/>
  <c r="W185" s="1"/>
  <c r="Y185" s="1"/>
  <c r="Z184"/>
  <c r="Y184"/>
  <c r="X184"/>
  <c r="W184"/>
  <c r="V184"/>
  <c r="U184"/>
  <c r="T184"/>
  <c r="S184"/>
  <c r="Z183"/>
  <c r="Y183"/>
  <c r="X183"/>
  <c r="W183"/>
  <c r="V183"/>
  <c r="U183"/>
  <c r="T183"/>
  <c r="S183"/>
  <c r="Z182"/>
  <c r="Y182"/>
  <c r="X182"/>
  <c r="W182"/>
  <c r="V182"/>
  <c r="U182"/>
  <c r="T182"/>
  <c r="S182"/>
  <c r="Z181"/>
  <c r="X181"/>
  <c r="V181"/>
  <c r="U181"/>
  <c r="T181"/>
  <c r="S181"/>
  <c r="W181" s="1"/>
  <c r="Y181" s="1"/>
  <c r="Z180"/>
  <c r="X180"/>
  <c r="V180"/>
  <c r="U180"/>
  <c r="T180"/>
  <c r="S180"/>
  <c r="W180" s="1"/>
  <c r="Y180" s="1"/>
  <c r="Z179"/>
  <c r="Y179"/>
  <c r="X179"/>
  <c r="W179"/>
  <c r="V179"/>
  <c r="U179"/>
  <c r="T179"/>
  <c r="S179"/>
  <c r="Z178"/>
  <c r="X178"/>
  <c r="V178"/>
  <c r="U178"/>
  <c r="T178"/>
  <c r="S178"/>
  <c r="W178" s="1"/>
  <c r="Z177"/>
  <c r="X177"/>
  <c r="V177"/>
  <c r="U177"/>
  <c r="T177"/>
  <c r="S177"/>
  <c r="W177" s="1"/>
  <c r="Y177" s="1"/>
  <c r="Z176"/>
  <c r="Y176"/>
  <c r="X176"/>
  <c r="W176"/>
  <c r="V176"/>
  <c r="U176"/>
  <c r="T176"/>
  <c r="S176"/>
  <c r="Z175"/>
  <c r="Y175"/>
  <c r="X175"/>
  <c r="W175"/>
  <c r="V175"/>
  <c r="U175"/>
  <c r="T175"/>
  <c r="S175"/>
  <c r="Z174"/>
  <c r="X174"/>
  <c r="V174"/>
  <c r="U174"/>
  <c r="T174"/>
  <c r="S174"/>
  <c r="W174" s="1"/>
  <c r="Y174" s="1"/>
  <c r="Z173"/>
  <c r="Y173"/>
  <c r="X173"/>
  <c r="W173"/>
  <c r="V173"/>
  <c r="U173"/>
  <c r="T173"/>
  <c r="S173"/>
  <c r="Z172"/>
  <c r="Y172"/>
  <c r="X172"/>
  <c r="W172"/>
  <c r="V172"/>
  <c r="U172"/>
  <c r="T172"/>
  <c r="S172"/>
  <c r="Z171"/>
  <c r="Y171"/>
  <c r="X171"/>
  <c r="W171"/>
  <c r="V171"/>
  <c r="U171"/>
  <c r="T171"/>
  <c r="S171"/>
  <c r="Z170"/>
  <c r="Y170"/>
  <c r="X170"/>
  <c r="W170"/>
  <c r="V170"/>
  <c r="U170"/>
  <c r="T170"/>
  <c r="S170"/>
  <c r="Z169"/>
  <c r="X169"/>
  <c r="V169"/>
  <c r="U169"/>
  <c r="T169"/>
  <c r="S169"/>
  <c r="W169" s="1"/>
  <c r="Z168"/>
  <c r="Y168"/>
  <c r="X168"/>
  <c r="W168"/>
  <c r="V168"/>
  <c r="U168"/>
  <c r="T168"/>
  <c r="S168"/>
  <c r="Z167"/>
  <c r="X167"/>
  <c r="V167"/>
  <c r="U167"/>
  <c r="T167"/>
  <c r="S167"/>
  <c r="W167" s="1"/>
  <c r="Z166"/>
  <c r="Y166"/>
  <c r="X166"/>
  <c r="W166"/>
  <c r="V166"/>
  <c r="U166"/>
  <c r="T166"/>
  <c r="S166"/>
  <c r="Z165"/>
  <c r="X165"/>
  <c r="E170" i="175" s="1"/>
  <c r="V165" i="111"/>
  <c r="U165"/>
  <c r="T165"/>
  <c r="S165"/>
  <c r="W165" s="1"/>
  <c r="Y165" s="1"/>
  <c r="Z164"/>
  <c r="Y164"/>
  <c r="X164"/>
  <c r="W164"/>
  <c r="V164"/>
  <c r="U164"/>
  <c r="T164"/>
  <c r="S164"/>
  <c r="Z163"/>
  <c r="Y163"/>
  <c r="X163"/>
  <c r="W163"/>
  <c r="V163"/>
  <c r="U163"/>
  <c r="T163"/>
  <c r="S163"/>
  <c r="Z162"/>
  <c r="Y162"/>
  <c r="X162"/>
  <c r="W162"/>
  <c r="V162"/>
  <c r="U162"/>
  <c r="T162"/>
  <c r="S162"/>
  <c r="Z161"/>
  <c r="Y161"/>
  <c r="X161"/>
  <c r="W161"/>
  <c r="V161"/>
  <c r="U161"/>
  <c r="T161"/>
  <c r="S161"/>
  <c r="Z160"/>
  <c r="Y160"/>
  <c r="X160"/>
  <c r="W160"/>
  <c r="V160"/>
  <c r="U160"/>
  <c r="T160"/>
  <c r="S160"/>
  <c r="Z159"/>
  <c r="Y159"/>
  <c r="X159"/>
  <c r="W159"/>
  <c r="V159"/>
  <c r="U159"/>
  <c r="T159"/>
  <c r="S159"/>
  <c r="Z158"/>
  <c r="X158"/>
  <c r="V158"/>
  <c r="U158"/>
  <c r="T158"/>
  <c r="S158"/>
  <c r="W158" s="1"/>
  <c r="Y158" s="1"/>
  <c r="Z157"/>
  <c r="X157"/>
  <c r="V157"/>
  <c r="U157"/>
  <c r="T157"/>
  <c r="S157"/>
  <c r="W157" s="1"/>
  <c r="Y157" s="1"/>
  <c r="Z156"/>
  <c r="X156"/>
  <c r="V156"/>
  <c r="U156"/>
  <c r="T156"/>
  <c r="S156"/>
  <c r="W156" s="1"/>
  <c r="Y156" s="1"/>
  <c r="Z155"/>
  <c r="Y155"/>
  <c r="X155"/>
  <c r="W155"/>
  <c r="V155"/>
  <c r="U155"/>
  <c r="T155"/>
  <c r="S155"/>
  <c r="Z154"/>
  <c r="Y154"/>
  <c r="X154"/>
  <c r="W154"/>
  <c r="V154"/>
  <c r="U154"/>
  <c r="T154"/>
  <c r="S154"/>
  <c r="Z153"/>
  <c r="Y153"/>
  <c r="X153"/>
  <c r="W153"/>
  <c r="V153"/>
  <c r="U153"/>
  <c r="T153"/>
  <c r="S153"/>
  <c r="Z152"/>
  <c r="X152"/>
  <c r="V152"/>
  <c r="U152"/>
  <c r="T152"/>
  <c r="S152"/>
  <c r="W152" s="1"/>
  <c r="Y152" s="1"/>
  <c r="Z151"/>
  <c r="X151"/>
  <c r="V151"/>
  <c r="U151"/>
  <c r="T151"/>
  <c r="S151"/>
  <c r="W151" s="1"/>
  <c r="Y151" s="1"/>
  <c r="Z150"/>
  <c r="Y150"/>
  <c r="X150"/>
  <c r="W150"/>
  <c r="V150"/>
  <c r="U150"/>
  <c r="T150"/>
  <c r="S150"/>
  <c r="Z149"/>
  <c r="X149"/>
  <c r="V149"/>
  <c r="U149"/>
  <c r="T149"/>
  <c r="S149"/>
  <c r="W149" s="1"/>
  <c r="Y149" s="1"/>
  <c r="Z148"/>
  <c r="X148"/>
  <c r="V148"/>
  <c r="U148"/>
  <c r="T148"/>
  <c r="S148"/>
  <c r="W148" s="1"/>
  <c r="Z147"/>
  <c r="X147"/>
  <c r="V147"/>
  <c r="U147"/>
  <c r="T147"/>
  <c r="S147"/>
  <c r="W147" s="1"/>
  <c r="Z146"/>
  <c r="X146"/>
  <c r="V146"/>
  <c r="U146"/>
  <c r="T146"/>
  <c r="S146"/>
  <c r="W146" s="1"/>
  <c r="Y146" s="1"/>
  <c r="Z145"/>
  <c r="Y145"/>
  <c r="X145"/>
  <c r="W145"/>
  <c r="V145"/>
  <c r="U145"/>
  <c r="T145"/>
  <c r="S145"/>
  <c r="Z144"/>
  <c r="X144"/>
  <c r="V144"/>
  <c r="U144"/>
  <c r="T144"/>
  <c r="S144"/>
  <c r="W144" s="1"/>
  <c r="Y144" s="1"/>
  <c r="Z143"/>
  <c r="X143"/>
  <c r="V143"/>
  <c r="U143"/>
  <c r="T143"/>
  <c r="S143"/>
  <c r="W143" s="1"/>
  <c r="Y143" s="1"/>
  <c r="Z142"/>
  <c r="X142"/>
  <c r="V142"/>
  <c r="L147" i="174" s="1"/>
  <c r="U142" i="111"/>
  <c r="T142"/>
  <c r="S142"/>
  <c r="W142" s="1"/>
  <c r="Z141"/>
  <c r="X141"/>
  <c r="V141"/>
  <c r="U141"/>
  <c r="T141"/>
  <c r="S141"/>
  <c r="W141" s="1"/>
  <c r="Y141" s="1"/>
  <c r="Z140"/>
  <c r="X140"/>
  <c r="V140"/>
  <c r="U140"/>
  <c r="T140"/>
  <c r="S140"/>
  <c r="W140" s="1"/>
  <c r="Y140" s="1"/>
  <c r="Z139"/>
  <c r="Y139"/>
  <c r="X139"/>
  <c r="W139"/>
  <c r="V139"/>
  <c r="U139"/>
  <c r="T139"/>
  <c r="S139"/>
  <c r="Z138"/>
  <c r="X138"/>
  <c r="V138"/>
  <c r="U138"/>
  <c r="T138"/>
  <c r="S138"/>
  <c r="W138" s="1"/>
  <c r="Y138" s="1"/>
  <c r="Z137"/>
  <c r="Y137"/>
  <c r="X137"/>
  <c r="W137"/>
  <c r="V137"/>
  <c r="U137"/>
  <c r="T137"/>
  <c r="S137"/>
  <c r="Z136"/>
  <c r="Y136"/>
  <c r="X136"/>
  <c r="W136"/>
  <c r="V136"/>
  <c r="U136"/>
  <c r="T136"/>
  <c r="S136"/>
  <c r="Z135"/>
  <c r="Y135"/>
  <c r="X135"/>
  <c r="W135"/>
  <c r="V135"/>
  <c r="U135"/>
  <c r="T135"/>
  <c r="S135"/>
  <c r="Z134"/>
  <c r="X134"/>
  <c r="V134"/>
  <c r="U134"/>
  <c r="T134"/>
  <c r="S134"/>
  <c r="W134" s="1"/>
  <c r="Y134" s="1"/>
  <c r="Z133"/>
  <c r="X133"/>
  <c r="V133"/>
  <c r="U133"/>
  <c r="T133"/>
  <c r="S133"/>
  <c r="W133" s="1"/>
  <c r="Y133" s="1"/>
  <c r="Z132"/>
  <c r="X132"/>
  <c r="V132"/>
  <c r="U132"/>
  <c r="T132"/>
  <c r="S132"/>
  <c r="W132" s="1"/>
  <c r="Z131"/>
  <c r="X131"/>
  <c r="V131"/>
  <c r="U131"/>
  <c r="T131"/>
  <c r="S131"/>
  <c r="W131" s="1"/>
  <c r="Z130"/>
  <c r="X130"/>
  <c r="V130"/>
  <c r="U130"/>
  <c r="T130"/>
  <c r="S130"/>
  <c r="W130" s="1"/>
  <c r="Y130" s="1"/>
  <c r="Z129"/>
  <c r="X129"/>
  <c r="V129"/>
  <c r="U129"/>
  <c r="T129"/>
  <c r="S129"/>
  <c r="W129" s="1"/>
  <c r="Z128"/>
  <c r="Y128"/>
  <c r="X128"/>
  <c r="W128"/>
  <c r="V128"/>
  <c r="U128"/>
  <c r="T128"/>
  <c r="S128"/>
  <c r="Z127"/>
  <c r="Y127"/>
  <c r="X127"/>
  <c r="W127"/>
  <c r="V127"/>
  <c r="U127"/>
  <c r="T127"/>
  <c r="S127"/>
  <c r="Z126"/>
  <c r="X126"/>
  <c r="V126"/>
  <c r="U126"/>
  <c r="T126"/>
  <c r="S126"/>
  <c r="W126" s="1"/>
  <c r="Y126" s="1"/>
  <c r="Z125"/>
  <c r="X125"/>
  <c r="V125"/>
  <c r="U125"/>
  <c r="T125"/>
  <c r="S125"/>
  <c r="W125" s="1"/>
  <c r="Y125" s="1"/>
  <c r="Z124"/>
  <c r="X124"/>
  <c r="V124"/>
  <c r="U124"/>
  <c r="T124"/>
  <c r="S124"/>
  <c r="W124" s="1"/>
  <c r="Y124" s="1"/>
  <c r="Z123"/>
  <c r="Y123"/>
  <c r="X123"/>
  <c r="W123"/>
  <c r="V123"/>
  <c r="U123"/>
  <c r="T123"/>
  <c r="S123"/>
  <c r="Z122"/>
  <c r="X122"/>
  <c r="V122"/>
  <c r="U122"/>
  <c r="T122"/>
  <c r="S122"/>
  <c r="W122" s="1"/>
  <c r="Y122" s="1"/>
  <c r="Z121"/>
  <c r="X121"/>
  <c r="V121"/>
  <c r="U121"/>
  <c r="T121"/>
  <c r="S121"/>
  <c r="W121" s="1"/>
  <c r="Y121" s="1"/>
  <c r="Z120"/>
  <c r="X120"/>
  <c r="V120"/>
  <c r="U120"/>
  <c r="T120"/>
  <c r="S120"/>
  <c r="W120" s="1"/>
  <c r="Y120" s="1"/>
  <c r="Z119"/>
  <c r="X119"/>
  <c r="V119"/>
  <c r="U119"/>
  <c r="T119"/>
  <c r="S119"/>
  <c r="W119" s="1"/>
  <c r="Y119" s="1"/>
  <c r="Z118"/>
  <c r="X118"/>
  <c r="V118"/>
  <c r="U118"/>
  <c r="T118"/>
  <c r="S118"/>
  <c r="W118" s="1"/>
  <c r="Y118" s="1"/>
  <c r="Z117"/>
  <c r="X117"/>
  <c r="V117"/>
  <c r="U117"/>
  <c r="T117"/>
  <c r="S117"/>
  <c r="W117" s="1"/>
  <c r="Y117" s="1"/>
  <c r="Z116"/>
  <c r="X116"/>
  <c r="V116"/>
  <c r="U116"/>
  <c r="T116"/>
  <c r="S116"/>
  <c r="W116" s="1"/>
  <c r="Y116" s="1"/>
  <c r="Z115"/>
  <c r="X115"/>
  <c r="V115"/>
  <c r="U115"/>
  <c r="T115"/>
  <c r="S115"/>
  <c r="W115" s="1"/>
  <c r="Y115" s="1"/>
  <c r="Z114"/>
  <c r="X114"/>
  <c r="V114"/>
  <c r="U114"/>
  <c r="T114"/>
  <c r="S114"/>
  <c r="W114" s="1"/>
  <c r="Y114" s="1"/>
  <c r="Z113"/>
  <c r="X113"/>
  <c r="V113"/>
  <c r="U113"/>
  <c r="T113"/>
  <c r="S113"/>
  <c r="W113" s="1"/>
  <c r="Y113" s="1"/>
  <c r="Z112"/>
  <c r="X112"/>
  <c r="V112"/>
  <c r="U112"/>
  <c r="T112"/>
  <c r="S112"/>
  <c r="W112" s="1"/>
  <c r="Y112" s="1"/>
  <c r="Z111"/>
  <c r="X111"/>
  <c r="V111"/>
  <c r="U111"/>
  <c r="T111"/>
  <c r="S111"/>
  <c r="W111" s="1"/>
  <c r="Z110"/>
  <c r="X110"/>
  <c r="V110"/>
  <c r="U110"/>
  <c r="T110"/>
  <c r="S110"/>
  <c r="W110" s="1"/>
  <c r="Y110" s="1"/>
  <c r="Z109"/>
  <c r="X109"/>
  <c r="V109"/>
  <c r="U109"/>
  <c r="T109"/>
  <c r="S109"/>
  <c r="W109" s="1"/>
  <c r="Y109" s="1"/>
  <c r="Z108"/>
  <c r="X108"/>
  <c r="W108"/>
  <c r="Y108" s="1"/>
  <c r="V108"/>
  <c r="U108"/>
  <c r="T108"/>
  <c r="S108"/>
  <c r="Z107"/>
  <c r="X107"/>
  <c r="V107"/>
  <c r="U107"/>
  <c r="T107"/>
  <c r="S107"/>
  <c r="W107" s="1"/>
  <c r="Y107" s="1"/>
  <c r="Z106"/>
  <c r="Y106"/>
  <c r="X106"/>
  <c r="W106"/>
  <c r="V106"/>
  <c r="U106"/>
  <c r="T106"/>
  <c r="S106"/>
  <c r="Z105"/>
  <c r="X105"/>
  <c r="V105"/>
  <c r="U105"/>
  <c r="T105"/>
  <c r="S105"/>
  <c r="W105" s="1"/>
  <c r="Y105" s="1"/>
  <c r="Z104"/>
  <c r="X104"/>
  <c r="V104"/>
  <c r="U104"/>
  <c r="T104"/>
  <c r="S104"/>
  <c r="W104" s="1"/>
  <c r="Y104" s="1"/>
  <c r="Z103"/>
  <c r="X103"/>
  <c r="V103"/>
  <c r="U103"/>
  <c r="T103"/>
  <c r="S103"/>
  <c r="W103" s="1"/>
  <c r="Y103" s="1"/>
  <c r="Z102"/>
  <c r="X102"/>
  <c r="V102"/>
  <c r="U102"/>
  <c r="T102"/>
  <c r="S102"/>
  <c r="W102" s="1"/>
  <c r="Y102" s="1"/>
  <c r="Z101"/>
  <c r="X101"/>
  <c r="V101"/>
  <c r="U101"/>
  <c r="T101"/>
  <c r="S101"/>
  <c r="W101" s="1"/>
  <c r="Y101" s="1"/>
  <c r="Z100"/>
  <c r="X100"/>
  <c r="V100"/>
  <c r="U100"/>
  <c r="T100"/>
  <c r="S100"/>
  <c r="W100" s="1"/>
  <c r="Y100" s="1"/>
  <c r="Z99"/>
  <c r="X99"/>
  <c r="V99"/>
  <c r="U99"/>
  <c r="T99"/>
  <c r="S99"/>
  <c r="W99" s="1"/>
  <c r="Y99" s="1"/>
  <c r="Z98"/>
  <c r="X98"/>
  <c r="V98"/>
  <c r="U98"/>
  <c r="T98"/>
  <c r="S98"/>
  <c r="W98" s="1"/>
  <c r="Y98" s="1"/>
  <c r="Z97"/>
  <c r="X97"/>
  <c r="V97"/>
  <c r="U97"/>
  <c r="T97"/>
  <c r="S97"/>
  <c r="W97" s="1"/>
  <c r="Y97" s="1"/>
  <c r="Z96"/>
  <c r="X96"/>
  <c r="V96"/>
  <c r="U96"/>
  <c r="T96"/>
  <c r="S96"/>
  <c r="W96" s="1"/>
  <c r="Y96" s="1"/>
  <c r="Z95"/>
  <c r="X95"/>
  <c r="V95"/>
  <c r="U95"/>
  <c r="T95"/>
  <c r="S95"/>
  <c r="W95" s="1"/>
  <c r="Z94"/>
  <c r="Y94"/>
  <c r="X94"/>
  <c r="W94"/>
  <c r="V94"/>
  <c r="U94"/>
  <c r="T94"/>
  <c r="S94"/>
  <c r="Z93"/>
  <c r="Y93"/>
  <c r="X93"/>
  <c r="W93"/>
  <c r="V93"/>
  <c r="U93"/>
  <c r="T93"/>
  <c r="S93"/>
  <c r="Z92"/>
  <c r="Y92"/>
  <c r="X92"/>
  <c r="W92"/>
  <c r="V92"/>
  <c r="U92"/>
  <c r="T92"/>
  <c r="S92"/>
  <c r="Z91"/>
  <c r="Y91"/>
  <c r="X91"/>
  <c r="W91"/>
  <c r="V91"/>
  <c r="U91"/>
  <c r="T91"/>
  <c r="S91"/>
  <c r="Z90"/>
  <c r="Y90"/>
  <c r="X90"/>
  <c r="W90"/>
  <c r="V90"/>
  <c r="U90"/>
  <c r="T90"/>
  <c r="S90"/>
  <c r="Z89"/>
  <c r="Y89"/>
  <c r="X89"/>
  <c r="W89"/>
  <c r="V89"/>
  <c r="U89"/>
  <c r="T89"/>
  <c r="S89"/>
  <c r="Z88"/>
  <c r="Y88"/>
  <c r="X88"/>
  <c r="W88"/>
  <c r="V88"/>
  <c r="U88"/>
  <c r="T88"/>
  <c r="S88"/>
  <c r="Z87"/>
  <c r="X87"/>
  <c r="V87"/>
  <c r="U87"/>
  <c r="T87"/>
  <c r="S87"/>
  <c r="W87" s="1"/>
  <c r="Z86"/>
  <c r="X86"/>
  <c r="V86"/>
  <c r="U86"/>
  <c r="T86"/>
  <c r="S86"/>
  <c r="W86" s="1"/>
  <c r="Y86" s="1"/>
  <c r="Z85"/>
  <c r="X85"/>
  <c r="V85"/>
  <c r="U85"/>
  <c r="T85"/>
  <c r="S85"/>
  <c r="W85" s="1"/>
  <c r="Y85" s="1"/>
  <c r="Z84"/>
  <c r="X84"/>
  <c r="V84"/>
  <c r="U84"/>
  <c r="T84"/>
  <c r="S84"/>
  <c r="W84" s="1"/>
  <c r="Y84" s="1"/>
  <c r="Z83"/>
  <c r="X83"/>
  <c r="V83"/>
  <c r="U83"/>
  <c r="T83"/>
  <c r="S83"/>
  <c r="W83" s="1"/>
  <c r="Y83" s="1"/>
  <c r="Z82"/>
  <c r="X82"/>
  <c r="V82"/>
  <c r="U82"/>
  <c r="T82"/>
  <c r="S82"/>
  <c r="W82" s="1"/>
  <c r="Y82" s="1"/>
  <c r="Z81"/>
  <c r="X81"/>
  <c r="V81"/>
  <c r="U81"/>
  <c r="T81"/>
  <c r="S81"/>
  <c r="W81" s="1"/>
  <c r="Y81" s="1"/>
  <c r="Z80"/>
  <c r="X80"/>
  <c r="V80"/>
  <c r="U80"/>
  <c r="T80"/>
  <c r="S80"/>
  <c r="W80" s="1"/>
  <c r="Y80" s="1"/>
  <c r="Z79"/>
  <c r="X79"/>
  <c r="V79"/>
  <c r="U79"/>
  <c r="T79"/>
  <c r="S79"/>
  <c r="W79" s="1"/>
  <c r="Y79" s="1"/>
  <c r="Z78"/>
  <c r="X78"/>
  <c r="V78"/>
  <c r="U78"/>
  <c r="T78"/>
  <c r="S78"/>
  <c r="W78" s="1"/>
  <c r="Y78" s="1"/>
  <c r="Z77"/>
  <c r="X77"/>
  <c r="V77"/>
  <c r="U77"/>
  <c r="T77"/>
  <c r="S77"/>
  <c r="W77" s="1"/>
  <c r="Y77" s="1"/>
  <c r="Z76"/>
  <c r="X76"/>
  <c r="V76"/>
  <c r="U76"/>
  <c r="T76"/>
  <c r="S76"/>
  <c r="W76" s="1"/>
  <c r="Y76" s="1"/>
  <c r="Z75"/>
  <c r="Y75"/>
  <c r="X75"/>
  <c r="W75"/>
  <c r="V75"/>
  <c r="U75"/>
  <c r="T75"/>
  <c r="S75"/>
  <c r="Z74"/>
  <c r="X74"/>
  <c r="V74"/>
  <c r="U74"/>
  <c r="T74"/>
  <c r="S74"/>
  <c r="W74" s="1"/>
  <c r="Y74" s="1"/>
  <c r="Z73"/>
  <c r="X73"/>
  <c r="V73"/>
  <c r="U73"/>
  <c r="T73"/>
  <c r="S73"/>
  <c r="W73" s="1"/>
  <c r="Y73" s="1"/>
  <c r="Z72"/>
  <c r="Y72"/>
  <c r="X72"/>
  <c r="W72"/>
  <c r="V72"/>
  <c r="U72"/>
  <c r="T72"/>
  <c r="S72"/>
  <c r="Z71"/>
  <c r="X71"/>
  <c r="V71"/>
  <c r="U71"/>
  <c r="T71"/>
  <c r="S71"/>
  <c r="W71" s="1"/>
  <c r="Y71" s="1"/>
  <c r="Z70"/>
  <c r="X70"/>
  <c r="V70"/>
  <c r="U70"/>
  <c r="T70"/>
  <c r="S70"/>
  <c r="W70" s="1"/>
  <c r="Y70" s="1"/>
  <c r="Z69"/>
  <c r="Y69"/>
  <c r="X69"/>
  <c r="W69"/>
  <c r="V69"/>
  <c r="U69"/>
  <c r="T69"/>
  <c r="S69"/>
  <c r="Z68"/>
  <c r="X68"/>
  <c r="V68"/>
  <c r="U68"/>
  <c r="T68"/>
  <c r="S68"/>
  <c r="W68" s="1"/>
  <c r="Y68" s="1"/>
  <c r="Z67"/>
  <c r="Y67"/>
  <c r="X67"/>
  <c r="W67"/>
  <c r="V67"/>
  <c r="U67"/>
  <c r="T67"/>
  <c r="S67"/>
  <c r="Z66"/>
  <c r="X66"/>
  <c r="V66"/>
  <c r="U66"/>
  <c r="T66"/>
  <c r="S66"/>
  <c r="W66" s="1"/>
  <c r="Y66" s="1"/>
  <c r="Z65"/>
  <c r="X65"/>
  <c r="V65"/>
  <c r="U65"/>
  <c r="T65"/>
  <c r="S65"/>
  <c r="W65" s="1"/>
  <c r="Y65" s="1"/>
  <c r="Z64"/>
  <c r="X64"/>
  <c r="V64"/>
  <c r="U64"/>
  <c r="T64"/>
  <c r="S64"/>
  <c r="W64" s="1"/>
  <c r="Y64" s="1"/>
  <c r="Z63"/>
  <c r="X63"/>
  <c r="V63"/>
  <c r="U63"/>
  <c r="T63"/>
  <c r="S63"/>
  <c r="W63" s="1"/>
  <c r="Y63" s="1"/>
  <c r="Z62"/>
  <c r="X62"/>
  <c r="V62"/>
  <c r="U62"/>
  <c r="T62"/>
  <c r="S62"/>
  <c r="W62" s="1"/>
  <c r="Y62" s="1"/>
  <c r="Z61"/>
  <c r="X61"/>
  <c r="V61"/>
  <c r="U61"/>
  <c r="T61"/>
  <c r="S61"/>
  <c r="W61" s="1"/>
  <c r="Y61" s="1"/>
  <c r="Z60"/>
  <c r="Y60"/>
  <c r="X60"/>
  <c r="W60"/>
  <c r="V60"/>
  <c r="U60"/>
  <c r="T60"/>
  <c r="S60"/>
  <c r="Z59"/>
  <c r="X59"/>
  <c r="V59"/>
  <c r="U59"/>
  <c r="T59"/>
  <c r="S59"/>
  <c r="W59" s="1"/>
  <c r="Y59" s="1"/>
  <c r="Z58"/>
  <c r="X58"/>
  <c r="V58"/>
  <c r="U58"/>
  <c r="T58"/>
  <c r="S58"/>
  <c r="W58" s="1"/>
  <c r="Y58" s="1"/>
  <c r="Z57"/>
  <c r="X57"/>
  <c r="V57"/>
  <c r="U57"/>
  <c r="T57"/>
  <c r="S57"/>
  <c r="W57" s="1"/>
  <c r="Y57" s="1"/>
  <c r="Z56"/>
  <c r="X56"/>
  <c r="V56"/>
  <c r="U56"/>
  <c r="T56"/>
  <c r="S56"/>
  <c r="W56" s="1"/>
  <c r="Y56" s="1"/>
  <c r="Z55"/>
  <c r="X55"/>
  <c r="V55"/>
  <c r="U55"/>
  <c r="T55"/>
  <c r="S55"/>
  <c r="W55" s="1"/>
  <c r="Y55" s="1"/>
  <c r="Z54"/>
  <c r="X54"/>
  <c r="V54"/>
  <c r="U54"/>
  <c r="T54"/>
  <c r="S54"/>
  <c r="W54" s="1"/>
  <c r="Y54" s="1"/>
  <c r="Z53"/>
  <c r="X53"/>
  <c r="V53"/>
  <c r="U53"/>
  <c r="T53"/>
  <c r="S53"/>
  <c r="W53" s="1"/>
  <c r="Y53" s="1"/>
  <c r="Z52"/>
  <c r="Y52"/>
  <c r="X52"/>
  <c r="W52"/>
  <c r="V52"/>
  <c r="U52"/>
  <c r="T52"/>
  <c r="S52"/>
  <c r="Z51"/>
  <c r="X51"/>
  <c r="V51"/>
  <c r="U51"/>
  <c r="T51"/>
  <c r="S51"/>
  <c r="W51" s="1"/>
  <c r="Y51" s="1"/>
  <c r="Z50"/>
  <c r="Y50"/>
  <c r="X50"/>
  <c r="W50"/>
  <c r="V50"/>
  <c r="U50"/>
  <c r="T50"/>
  <c r="S50"/>
  <c r="Z49"/>
  <c r="X49"/>
  <c r="V49"/>
  <c r="U49"/>
  <c r="T49"/>
  <c r="S49"/>
  <c r="W49" s="1"/>
  <c r="Y49" s="1"/>
  <c r="Z48"/>
  <c r="X48"/>
  <c r="V48"/>
  <c r="U48"/>
  <c r="T48"/>
  <c r="S48"/>
  <c r="W48" s="1"/>
  <c r="Y48" s="1"/>
  <c r="Z47"/>
  <c r="X47"/>
  <c r="V47"/>
  <c r="U47"/>
  <c r="T47"/>
  <c r="S47"/>
  <c r="W47" s="1"/>
  <c r="Y47" s="1"/>
  <c r="Z46"/>
  <c r="X46"/>
  <c r="V46"/>
  <c r="U46"/>
  <c r="T46"/>
  <c r="S46"/>
  <c r="W46" s="1"/>
  <c r="Y46" s="1"/>
  <c r="Z45"/>
  <c r="X45"/>
  <c r="V45"/>
  <c r="U45"/>
  <c r="T45"/>
  <c r="S45"/>
  <c r="W45" s="1"/>
  <c r="Y45" s="1"/>
  <c r="Z44"/>
  <c r="X44"/>
  <c r="V44"/>
  <c r="U44"/>
  <c r="T44"/>
  <c r="S44"/>
  <c r="W44" s="1"/>
  <c r="Y44" s="1"/>
  <c r="Z43"/>
  <c r="X43"/>
  <c r="V43"/>
  <c r="U43"/>
  <c r="T43"/>
  <c r="S43"/>
  <c r="W43" s="1"/>
  <c r="Y43" s="1"/>
  <c r="Z42"/>
  <c r="X42"/>
  <c r="V42"/>
  <c r="U42"/>
  <c r="T42"/>
  <c r="S42"/>
  <c r="W42" s="1"/>
  <c r="Y42" s="1"/>
  <c r="Z41"/>
  <c r="X41"/>
  <c r="V41"/>
  <c r="U41"/>
  <c r="T41"/>
  <c r="S41"/>
  <c r="W41" s="1"/>
  <c r="Y41" s="1"/>
  <c r="Z40"/>
  <c r="X40"/>
  <c r="V40"/>
  <c r="U40"/>
  <c r="T40"/>
  <c r="S40"/>
  <c r="W40" s="1"/>
  <c r="Y40" s="1"/>
  <c r="Z39"/>
  <c r="X39"/>
  <c r="V39"/>
  <c r="U39"/>
  <c r="T39"/>
  <c r="S39"/>
  <c r="W39" s="1"/>
  <c r="Y39" s="1"/>
  <c r="Z38"/>
  <c r="Y38"/>
  <c r="X38"/>
  <c r="W38"/>
  <c r="V38"/>
  <c r="U38"/>
  <c r="K43" i="174" s="1"/>
  <c r="T38" i="111"/>
  <c r="S38"/>
  <c r="Z37"/>
  <c r="X37"/>
  <c r="E42" i="175" s="1"/>
  <c r="V37" i="111"/>
  <c r="U37"/>
  <c r="T37"/>
  <c r="S37"/>
  <c r="W37" s="1"/>
  <c r="Y37" s="1"/>
  <c r="Z36"/>
  <c r="X36"/>
  <c r="V36"/>
  <c r="U36"/>
  <c r="K41" i="174" s="1"/>
  <c r="T36" i="111"/>
  <c r="S36"/>
  <c r="W36" s="1"/>
  <c r="Y36" s="1"/>
  <c r="Z35"/>
  <c r="X35"/>
  <c r="V35"/>
  <c r="U35"/>
  <c r="T35"/>
  <c r="S35"/>
  <c r="W35" s="1"/>
  <c r="Y35" s="1"/>
  <c r="Z34"/>
  <c r="X34"/>
  <c r="V34"/>
  <c r="U34"/>
  <c r="T34"/>
  <c r="S34"/>
  <c r="W34" s="1"/>
  <c r="Y34" s="1"/>
  <c r="Z33"/>
  <c r="Y33"/>
  <c r="X33"/>
  <c r="W33"/>
  <c r="V33"/>
  <c r="L38" i="174" s="1"/>
  <c r="U33" i="111"/>
  <c r="T33"/>
  <c r="S33"/>
  <c r="Z32"/>
  <c r="X32"/>
  <c r="V32"/>
  <c r="U32"/>
  <c r="T32"/>
  <c r="S32"/>
  <c r="W32" s="1"/>
  <c r="Y32" s="1"/>
  <c r="Z31"/>
  <c r="X31"/>
  <c r="V31"/>
  <c r="U31"/>
  <c r="T31"/>
  <c r="S31"/>
  <c r="W31" s="1"/>
  <c r="Y31" s="1"/>
  <c r="Z30"/>
  <c r="X30"/>
  <c r="V30"/>
  <c r="U30"/>
  <c r="T30"/>
  <c r="J35" i="174" s="1"/>
  <c r="S30" i="111"/>
  <c r="W30" s="1"/>
  <c r="Y30" s="1"/>
  <c r="Z29"/>
  <c r="X29"/>
  <c r="V29"/>
  <c r="U29"/>
  <c r="T29"/>
  <c r="S29"/>
  <c r="W29" s="1"/>
  <c r="Y29" s="1"/>
  <c r="Z28"/>
  <c r="X28"/>
  <c r="V28"/>
  <c r="U28"/>
  <c r="T28"/>
  <c r="S28"/>
  <c r="W28" s="1"/>
  <c r="Y28" s="1"/>
  <c r="Z27"/>
  <c r="Y27"/>
  <c r="X27"/>
  <c r="W27"/>
  <c r="V27"/>
  <c r="U27"/>
  <c r="T27"/>
  <c r="S27"/>
  <c r="Z26"/>
  <c r="X26"/>
  <c r="E31" i="175" s="1"/>
  <c r="V26" i="111"/>
  <c r="U26"/>
  <c r="T26"/>
  <c r="S26"/>
  <c r="W26" s="1"/>
  <c r="Y26" s="1"/>
  <c r="Z25"/>
  <c r="X25"/>
  <c r="E30" i="175" s="1"/>
  <c r="V25" i="111"/>
  <c r="U25"/>
  <c r="T25"/>
  <c r="S25"/>
  <c r="W25" s="1"/>
  <c r="Y25" s="1"/>
  <c r="Z24"/>
  <c r="X24"/>
  <c r="V24"/>
  <c r="U24"/>
  <c r="T24"/>
  <c r="S24"/>
  <c r="W24" s="1"/>
  <c r="Y24" s="1"/>
  <c r="Z23"/>
  <c r="X23"/>
  <c r="V23"/>
  <c r="U23"/>
  <c r="K28" i="174" s="1"/>
  <c r="T23" i="111"/>
  <c r="S23"/>
  <c r="W23" s="1"/>
  <c r="Y23" s="1"/>
  <c r="Z22"/>
  <c r="X22"/>
  <c r="E27" i="175" s="1"/>
  <c r="V22" i="111"/>
  <c r="U22"/>
  <c r="T22"/>
  <c r="S22"/>
  <c r="W22" s="1"/>
  <c r="Y22" s="1"/>
  <c r="Z21"/>
  <c r="X21"/>
  <c r="V21"/>
  <c r="U21"/>
  <c r="K26" i="174" s="1"/>
  <c r="T21" i="111"/>
  <c r="S21"/>
  <c r="W21" s="1"/>
  <c r="Y21" s="1"/>
  <c r="Z20"/>
  <c r="X20"/>
  <c r="E25" i="175" s="1"/>
  <c r="V20" i="111"/>
  <c r="U20"/>
  <c r="T20"/>
  <c r="S20"/>
  <c r="W20" s="1"/>
  <c r="Y20" s="1"/>
  <c r="Z19"/>
  <c r="X19"/>
  <c r="V19"/>
  <c r="U19"/>
  <c r="T19"/>
  <c r="J24" i="174" s="1"/>
  <c r="S19" i="111"/>
  <c r="W19" s="1"/>
  <c r="Y19" s="1"/>
  <c r="Z18"/>
  <c r="X18"/>
  <c r="V18"/>
  <c r="U18"/>
  <c r="T18"/>
  <c r="S18"/>
  <c r="W18" s="1"/>
  <c r="Y18" s="1"/>
  <c r="Z17"/>
  <c r="X17"/>
  <c r="V17"/>
  <c r="U17"/>
  <c r="T17"/>
  <c r="S17"/>
  <c r="W17" s="1"/>
  <c r="Y17" s="1"/>
  <c r="Z16"/>
  <c r="X16"/>
  <c r="V16"/>
  <c r="U16"/>
  <c r="T16"/>
  <c r="S16"/>
  <c r="W16" s="1"/>
  <c r="Y16" s="1"/>
  <c r="Z15"/>
  <c r="X15"/>
  <c r="V15"/>
  <c r="U15"/>
  <c r="T15"/>
  <c r="S15"/>
  <c r="W15" s="1"/>
  <c r="Y15" s="1"/>
  <c r="Z14"/>
  <c r="X14"/>
  <c r="V14"/>
  <c r="U14"/>
  <c r="T14"/>
  <c r="S14"/>
  <c r="W14" s="1"/>
  <c r="Y14" s="1"/>
  <c r="Z13"/>
  <c r="X13"/>
  <c r="V13"/>
  <c r="U13"/>
  <c r="T13"/>
  <c r="S13"/>
  <c r="W13" s="1"/>
  <c r="Y13" s="1"/>
  <c r="Z12"/>
  <c r="X12"/>
  <c r="V12"/>
  <c r="U12"/>
  <c r="T12"/>
  <c r="S12"/>
  <c r="W12" s="1"/>
  <c r="Y12" s="1"/>
  <c r="Z11"/>
  <c r="X11"/>
  <c r="V11"/>
  <c r="U11"/>
  <c r="T11"/>
  <c r="S11"/>
  <c r="W11" s="1"/>
  <c r="Y11" s="1"/>
  <c r="Z10"/>
  <c r="X10"/>
  <c r="V10"/>
  <c r="U10"/>
  <c r="T10"/>
  <c r="S10"/>
  <c r="W10" s="1"/>
  <c r="Y10" s="1"/>
  <c r="Z9"/>
  <c r="X9"/>
  <c r="V9"/>
  <c r="U9"/>
  <c r="T9"/>
  <c r="S9"/>
  <c r="W9" s="1"/>
  <c r="Y9" s="1"/>
  <c r="Z8"/>
  <c r="X8"/>
  <c r="V8"/>
  <c r="U8"/>
  <c r="T8"/>
  <c r="S8"/>
  <c r="W8" s="1"/>
  <c r="Y8" s="1"/>
  <c r="Z7"/>
  <c r="X7"/>
  <c r="V7"/>
  <c r="U7"/>
  <c r="T7"/>
  <c r="S7"/>
  <c r="W7" s="1"/>
  <c r="Y7" s="1"/>
  <c r="Z6"/>
  <c r="X6"/>
  <c r="V6"/>
  <c r="U6"/>
  <c r="T6"/>
  <c r="S6"/>
  <c r="W6" s="1"/>
  <c r="Y6" s="1"/>
  <c r="Z5"/>
  <c r="X5"/>
  <c r="V5"/>
  <c r="U5"/>
  <c r="T5"/>
  <c r="S5"/>
  <c r="W5" s="1"/>
  <c r="Y5" s="1"/>
  <c r="Z4"/>
  <c r="X4"/>
  <c r="V4"/>
  <c r="U4"/>
  <c r="T4"/>
  <c r="S4"/>
  <c r="W4" s="1"/>
  <c r="Y4" s="1"/>
  <c r="Z3"/>
  <c r="X3"/>
  <c r="V3"/>
  <c r="U3"/>
  <c r="T3"/>
  <c r="W3" s="1"/>
  <c r="Y3" s="1"/>
  <c r="S3"/>
  <c r="E45" i="175"/>
  <c r="K45" i="174"/>
  <c r="L44"/>
  <c r="E43" i="175"/>
  <c r="K42" i="174"/>
  <c r="J42"/>
  <c r="L40"/>
  <c r="K40"/>
  <c r="J40"/>
  <c r="L39"/>
  <c r="K39"/>
  <c r="E38" i="175"/>
  <c r="J38" i="174"/>
  <c r="K37"/>
  <c r="E36" i="175"/>
  <c r="L36" i="174"/>
  <c r="L35"/>
  <c r="J34"/>
  <c r="E33" i="175"/>
  <c r="E32"/>
  <c r="J31" i="174"/>
  <c r="J27"/>
  <c r="E26" i="175"/>
  <c r="L25" i="174"/>
  <c r="J22"/>
  <c r="L27"/>
  <c r="F192" i="175"/>
  <c r="E192"/>
  <c r="D192"/>
  <c r="C192"/>
  <c r="B192"/>
  <c r="C191"/>
  <c r="B191"/>
  <c r="C190"/>
  <c r="B190"/>
  <c r="F189"/>
  <c r="E189"/>
  <c r="D189"/>
  <c r="C189"/>
  <c r="B189"/>
  <c r="F188"/>
  <c r="E188"/>
  <c r="D188"/>
  <c r="C188"/>
  <c r="B188"/>
  <c r="F187"/>
  <c r="E187"/>
  <c r="D187"/>
  <c r="C187"/>
  <c r="B187"/>
  <c r="C186"/>
  <c r="B186"/>
  <c r="C185"/>
  <c r="B185"/>
  <c r="C184"/>
  <c r="B184"/>
  <c r="E183"/>
  <c r="C183"/>
  <c r="B183"/>
  <c r="C182"/>
  <c r="B182"/>
  <c r="C181"/>
  <c r="B181"/>
  <c r="F180"/>
  <c r="E180"/>
  <c r="D180"/>
  <c r="C180"/>
  <c r="B180"/>
  <c r="C179"/>
  <c r="B179"/>
  <c r="F178"/>
  <c r="E178"/>
  <c r="D178"/>
  <c r="C178"/>
  <c r="B178"/>
  <c r="F177"/>
  <c r="E177"/>
  <c r="D177"/>
  <c r="C177"/>
  <c r="B177"/>
  <c r="C176"/>
  <c r="B176"/>
  <c r="C175"/>
  <c r="B175"/>
  <c r="E174"/>
  <c r="C174"/>
  <c r="B174"/>
  <c r="F173"/>
  <c r="E173"/>
  <c r="D173"/>
  <c r="C173"/>
  <c r="B173"/>
  <c r="E172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E153"/>
  <c r="C153"/>
  <c r="B153"/>
  <c r="E152"/>
  <c r="C152"/>
  <c r="B152"/>
  <c r="C151"/>
  <c r="B151"/>
  <c r="C150"/>
  <c r="B150"/>
  <c r="C149"/>
  <c r="B149"/>
  <c r="C148"/>
  <c r="B148"/>
  <c r="E147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E137"/>
  <c r="C137"/>
  <c r="B137"/>
  <c r="E136"/>
  <c r="C136"/>
  <c r="B136"/>
  <c r="C135"/>
  <c r="B135"/>
  <c r="E134"/>
  <c r="C134"/>
  <c r="B134"/>
  <c r="C133"/>
  <c r="B133"/>
  <c r="C132"/>
  <c r="B132"/>
  <c r="C131"/>
  <c r="B131"/>
  <c r="C130"/>
  <c r="B130"/>
  <c r="C129"/>
  <c r="B129"/>
  <c r="F128"/>
  <c r="E128"/>
  <c r="D128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E92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O192" i="174"/>
  <c r="N192"/>
  <c r="M192"/>
  <c r="L192"/>
  <c r="K192"/>
  <c r="J192"/>
  <c r="I192"/>
  <c r="H192"/>
  <c r="G192"/>
  <c r="F192"/>
  <c r="E192"/>
  <c r="D192"/>
  <c r="C192"/>
  <c r="B192"/>
  <c r="A192"/>
  <c r="N191"/>
  <c r="M191"/>
  <c r="I191"/>
  <c r="H191"/>
  <c r="G191"/>
  <c r="F191"/>
  <c r="E191"/>
  <c r="D191"/>
  <c r="C191"/>
  <c r="B191"/>
  <c r="A191"/>
  <c r="N190"/>
  <c r="M190"/>
  <c r="L190"/>
  <c r="K190"/>
  <c r="I190"/>
  <c r="H190"/>
  <c r="G190"/>
  <c r="F190"/>
  <c r="E190"/>
  <c r="D190"/>
  <c r="C190"/>
  <c r="B190"/>
  <c r="A190"/>
  <c r="O189"/>
  <c r="N189"/>
  <c r="M189"/>
  <c r="L189"/>
  <c r="K189"/>
  <c r="J189"/>
  <c r="I189"/>
  <c r="H189"/>
  <c r="G189"/>
  <c r="F189"/>
  <c r="E189"/>
  <c r="D189"/>
  <c r="C189"/>
  <c r="B189"/>
  <c r="A189"/>
  <c r="O188"/>
  <c r="N188"/>
  <c r="M188"/>
  <c r="L188"/>
  <c r="K188"/>
  <c r="J188"/>
  <c r="I188"/>
  <c r="H188"/>
  <c r="G188"/>
  <c r="F188"/>
  <c r="E188"/>
  <c r="D188"/>
  <c r="C188"/>
  <c r="B188"/>
  <c r="A188"/>
  <c r="O187"/>
  <c r="N187"/>
  <c r="M187"/>
  <c r="L187"/>
  <c r="K187"/>
  <c r="J187"/>
  <c r="I187"/>
  <c r="H187"/>
  <c r="G187"/>
  <c r="F187"/>
  <c r="E187"/>
  <c r="D187"/>
  <c r="C187"/>
  <c r="B187"/>
  <c r="A187"/>
  <c r="N186"/>
  <c r="M186"/>
  <c r="L186"/>
  <c r="K186"/>
  <c r="I186"/>
  <c r="H186"/>
  <c r="G186"/>
  <c r="F186"/>
  <c r="E186"/>
  <c r="D186"/>
  <c r="C186"/>
  <c r="B186"/>
  <c r="A186"/>
  <c r="N185"/>
  <c r="M185"/>
  <c r="L185"/>
  <c r="K185"/>
  <c r="I185"/>
  <c r="H185"/>
  <c r="G185"/>
  <c r="F185"/>
  <c r="E185"/>
  <c r="D185"/>
  <c r="C185"/>
  <c r="B185"/>
  <c r="A185"/>
  <c r="N184"/>
  <c r="M184"/>
  <c r="L184"/>
  <c r="K184"/>
  <c r="I184"/>
  <c r="H184"/>
  <c r="G184"/>
  <c r="F184"/>
  <c r="E184"/>
  <c r="D184"/>
  <c r="C184"/>
  <c r="B184"/>
  <c r="A184"/>
  <c r="N183"/>
  <c r="M183"/>
  <c r="L183"/>
  <c r="K183"/>
  <c r="J183"/>
  <c r="I183"/>
  <c r="H183"/>
  <c r="G183"/>
  <c r="F183"/>
  <c r="E183"/>
  <c r="D183"/>
  <c r="C183"/>
  <c r="B183"/>
  <c r="A183"/>
  <c r="N182"/>
  <c r="M182"/>
  <c r="L182"/>
  <c r="K182"/>
  <c r="I182"/>
  <c r="H182"/>
  <c r="G182"/>
  <c r="F182"/>
  <c r="E182"/>
  <c r="D182"/>
  <c r="C182"/>
  <c r="B182"/>
  <c r="A182"/>
  <c r="N181"/>
  <c r="M181"/>
  <c r="L181"/>
  <c r="K181"/>
  <c r="I181"/>
  <c r="H181"/>
  <c r="G181"/>
  <c r="F181"/>
  <c r="E181"/>
  <c r="D181"/>
  <c r="C181"/>
  <c r="B181"/>
  <c r="A181"/>
  <c r="O180"/>
  <c r="N180"/>
  <c r="M180"/>
  <c r="L180"/>
  <c r="K180"/>
  <c r="J180"/>
  <c r="I180"/>
  <c r="H180"/>
  <c r="G180"/>
  <c r="F180"/>
  <c r="E180"/>
  <c r="D180"/>
  <c r="C180"/>
  <c r="B180"/>
  <c r="A180"/>
  <c r="N179"/>
  <c r="M179"/>
  <c r="L179"/>
  <c r="K179"/>
  <c r="I179"/>
  <c r="H179"/>
  <c r="G179"/>
  <c r="F179"/>
  <c r="E179"/>
  <c r="D179"/>
  <c r="C179"/>
  <c r="B179"/>
  <c r="A179"/>
  <c r="O178"/>
  <c r="N178"/>
  <c r="M178"/>
  <c r="L178"/>
  <c r="K178"/>
  <c r="J178"/>
  <c r="I178"/>
  <c r="H178"/>
  <c r="G178"/>
  <c r="F178"/>
  <c r="E178"/>
  <c r="D178"/>
  <c r="C178"/>
  <c r="B178"/>
  <c r="A178"/>
  <c r="O177"/>
  <c r="N177"/>
  <c r="M177"/>
  <c r="L177"/>
  <c r="K177"/>
  <c r="J177"/>
  <c r="I177"/>
  <c r="H177"/>
  <c r="G177"/>
  <c r="F177"/>
  <c r="E177"/>
  <c r="D177"/>
  <c r="C177"/>
  <c r="B177"/>
  <c r="A177"/>
  <c r="N176"/>
  <c r="M176"/>
  <c r="L176"/>
  <c r="K176"/>
  <c r="I176"/>
  <c r="H176"/>
  <c r="G176"/>
  <c r="F176"/>
  <c r="E176"/>
  <c r="D176"/>
  <c r="C176"/>
  <c r="B176"/>
  <c r="A176"/>
  <c r="N175"/>
  <c r="M175"/>
  <c r="L175"/>
  <c r="K175"/>
  <c r="I175"/>
  <c r="H175"/>
  <c r="G175"/>
  <c r="F175"/>
  <c r="E175"/>
  <c r="D175"/>
  <c r="C175"/>
  <c r="B175"/>
  <c r="A175"/>
  <c r="N174"/>
  <c r="M174"/>
  <c r="L174"/>
  <c r="K174"/>
  <c r="J174"/>
  <c r="I174"/>
  <c r="H174"/>
  <c r="G174"/>
  <c r="F174"/>
  <c r="E174"/>
  <c r="D174"/>
  <c r="C174"/>
  <c r="B174"/>
  <c r="A174"/>
  <c r="O173"/>
  <c r="N173"/>
  <c r="M173"/>
  <c r="L173"/>
  <c r="K173"/>
  <c r="J173"/>
  <c r="I173"/>
  <c r="H173"/>
  <c r="G173"/>
  <c r="F173"/>
  <c r="E173"/>
  <c r="D173"/>
  <c r="C173"/>
  <c r="B173"/>
  <c r="A173"/>
  <c r="N172"/>
  <c r="M172"/>
  <c r="L172"/>
  <c r="K172"/>
  <c r="J172"/>
  <c r="I172"/>
  <c r="H172"/>
  <c r="G172"/>
  <c r="F172"/>
  <c r="E172"/>
  <c r="D172"/>
  <c r="C172"/>
  <c r="B172"/>
  <c r="A172"/>
  <c r="N171"/>
  <c r="M171"/>
  <c r="L171"/>
  <c r="K171"/>
  <c r="I171"/>
  <c r="H171"/>
  <c r="G171"/>
  <c r="F171"/>
  <c r="E171"/>
  <c r="D171"/>
  <c r="C171"/>
  <c r="B171"/>
  <c r="A171"/>
  <c r="N170"/>
  <c r="M170"/>
  <c r="L170"/>
  <c r="K170"/>
  <c r="I170"/>
  <c r="H170"/>
  <c r="G170"/>
  <c r="F170"/>
  <c r="E170"/>
  <c r="D170"/>
  <c r="C170"/>
  <c r="B170"/>
  <c r="A170"/>
  <c r="N169"/>
  <c r="M169"/>
  <c r="L169"/>
  <c r="K169"/>
  <c r="I169"/>
  <c r="H169"/>
  <c r="G169"/>
  <c r="F169"/>
  <c r="E169"/>
  <c r="D169"/>
  <c r="C169"/>
  <c r="B169"/>
  <c r="A169"/>
  <c r="N168"/>
  <c r="M168"/>
  <c r="L168"/>
  <c r="K168"/>
  <c r="I168"/>
  <c r="H168"/>
  <c r="G168"/>
  <c r="F168"/>
  <c r="E168"/>
  <c r="D168"/>
  <c r="C168"/>
  <c r="B168"/>
  <c r="A168"/>
  <c r="N167"/>
  <c r="M167"/>
  <c r="L167"/>
  <c r="K167"/>
  <c r="I167"/>
  <c r="H167"/>
  <c r="G167"/>
  <c r="F167"/>
  <c r="E167"/>
  <c r="D167"/>
  <c r="C167"/>
  <c r="B167"/>
  <c r="A167"/>
  <c r="N166"/>
  <c r="M166"/>
  <c r="L166"/>
  <c r="K166"/>
  <c r="I166"/>
  <c r="H166"/>
  <c r="G166"/>
  <c r="F166"/>
  <c r="E166"/>
  <c r="D166"/>
  <c r="C166"/>
  <c r="B166"/>
  <c r="A166"/>
  <c r="N165"/>
  <c r="M165"/>
  <c r="L165"/>
  <c r="K165"/>
  <c r="I165"/>
  <c r="H165"/>
  <c r="G165"/>
  <c r="F165"/>
  <c r="E165"/>
  <c r="D165"/>
  <c r="C165"/>
  <c r="B165"/>
  <c r="A165"/>
  <c r="N164"/>
  <c r="M164"/>
  <c r="L164"/>
  <c r="K164"/>
  <c r="I164"/>
  <c r="H164"/>
  <c r="G164"/>
  <c r="F164"/>
  <c r="E164"/>
  <c r="D164"/>
  <c r="C164"/>
  <c r="B164"/>
  <c r="A164"/>
  <c r="N163"/>
  <c r="M163"/>
  <c r="L163"/>
  <c r="K163"/>
  <c r="I163"/>
  <c r="H163"/>
  <c r="G163"/>
  <c r="F163"/>
  <c r="E163"/>
  <c r="D163"/>
  <c r="C163"/>
  <c r="B163"/>
  <c r="A163"/>
  <c r="N162"/>
  <c r="M162"/>
  <c r="L162"/>
  <c r="K162"/>
  <c r="I162"/>
  <c r="H162"/>
  <c r="G162"/>
  <c r="F162"/>
  <c r="E162"/>
  <c r="D162"/>
  <c r="C162"/>
  <c r="B162"/>
  <c r="A162"/>
  <c r="N161"/>
  <c r="M161"/>
  <c r="L161"/>
  <c r="K161"/>
  <c r="I161"/>
  <c r="H161"/>
  <c r="G161"/>
  <c r="F161"/>
  <c r="E161"/>
  <c r="D161"/>
  <c r="C161"/>
  <c r="B161"/>
  <c r="A161"/>
  <c r="N160"/>
  <c r="M160"/>
  <c r="L160"/>
  <c r="K160"/>
  <c r="I160"/>
  <c r="H160"/>
  <c r="G160"/>
  <c r="F160"/>
  <c r="E160"/>
  <c r="D160"/>
  <c r="C160"/>
  <c r="B160"/>
  <c r="A160"/>
  <c r="N159"/>
  <c r="M159"/>
  <c r="L159"/>
  <c r="K159"/>
  <c r="I159"/>
  <c r="H159"/>
  <c r="G159"/>
  <c r="F159"/>
  <c r="E159"/>
  <c r="D159"/>
  <c r="C159"/>
  <c r="B159"/>
  <c r="A159"/>
  <c r="N158"/>
  <c r="M158"/>
  <c r="L158"/>
  <c r="K158"/>
  <c r="I158"/>
  <c r="H158"/>
  <c r="G158"/>
  <c r="F158"/>
  <c r="E158"/>
  <c r="D158"/>
  <c r="C158"/>
  <c r="B158"/>
  <c r="A158"/>
  <c r="N157"/>
  <c r="M157"/>
  <c r="L157"/>
  <c r="K157"/>
  <c r="I157"/>
  <c r="H157"/>
  <c r="G157"/>
  <c r="F157"/>
  <c r="E157"/>
  <c r="D157"/>
  <c r="C157"/>
  <c r="B157"/>
  <c r="A157"/>
  <c r="N156"/>
  <c r="M156"/>
  <c r="L156"/>
  <c r="K156"/>
  <c r="I156"/>
  <c r="H156"/>
  <c r="G156"/>
  <c r="F156"/>
  <c r="E156"/>
  <c r="D156"/>
  <c r="C156"/>
  <c r="B156"/>
  <c r="A156"/>
  <c r="N155"/>
  <c r="M155"/>
  <c r="L155"/>
  <c r="K155"/>
  <c r="I155"/>
  <c r="H155"/>
  <c r="G155"/>
  <c r="F155"/>
  <c r="E155"/>
  <c r="D155"/>
  <c r="C155"/>
  <c r="B155"/>
  <c r="A155"/>
  <c r="N154"/>
  <c r="M154"/>
  <c r="L154"/>
  <c r="K154"/>
  <c r="I154"/>
  <c r="H154"/>
  <c r="G154"/>
  <c r="F154"/>
  <c r="E154"/>
  <c r="D154"/>
  <c r="C154"/>
  <c r="B154"/>
  <c r="A154"/>
  <c r="N153"/>
  <c r="M153"/>
  <c r="L153"/>
  <c r="K153"/>
  <c r="J153"/>
  <c r="I153"/>
  <c r="H153"/>
  <c r="G153"/>
  <c r="F153"/>
  <c r="E153"/>
  <c r="D153"/>
  <c r="C153"/>
  <c r="B153"/>
  <c r="A153"/>
  <c r="N152"/>
  <c r="M152"/>
  <c r="L152"/>
  <c r="K152"/>
  <c r="J152"/>
  <c r="I152"/>
  <c r="H152"/>
  <c r="G152"/>
  <c r="F152"/>
  <c r="E152"/>
  <c r="D152"/>
  <c r="C152"/>
  <c r="B152"/>
  <c r="A152"/>
  <c r="N151"/>
  <c r="M151"/>
  <c r="L151"/>
  <c r="K151"/>
  <c r="I151"/>
  <c r="H151"/>
  <c r="G151"/>
  <c r="F151"/>
  <c r="E151"/>
  <c r="D151"/>
  <c r="C151"/>
  <c r="B151"/>
  <c r="A151"/>
  <c r="N150"/>
  <c r="M150"/>
  <c r="L150"/>
  <c r="K150"/>
  <c r="I150"/>
  <c r="H150"/>
  <c r="G150"/>
  <c r="F150"/>
  <c r="E150"/>
  <c r="D150"/>
  <c r="C150"/>
  <c r="B150"/>
  <c r="A150"/>
  <c r="N149"/>
  <c r="M149"/>
  <c r="L149"/>
  <c r="K149"/>
  <c r="I149"/>
  <c r="H149"/>
  <c r="G149"/>
  <c r="F149"/>
  <c r="E149"/>
  <c r="D149"/>
  <c r="C149"/>
  <c r="B149"/>
  <c r="A149"/>
  <c r="N148"/>
  <c r="M148"/>
  <c r="L148"/>
  <c r="K148"/>
  <c r="I148"/>
  <c r="H148"/>
  <c r="G148"/>
  <c r="F148"/>
  <c r="E148"/>
  <c r="D148"/>
  <c r="C148"/>
  <c r="B148"/>
  <c r="A148"/>
  <c r="N147"/>
  <c r="M147"/>
  <c r="K147"/>
  <c r="J147"/>
  <c r="I147"/>
  <c r="H147"/>
  <c r="G147"/>
  <c r="F147"/>
  <c r="E147"/>
  <c r="D147"/>
  <c r="C147"/>
  <c r="B147"/>
  <c r="A147"/>
  <c r="N146"/>
  <c r="M146"/>
  <c r="L146"/>
  <c r="K146"/>
  <c r="I146"/>
  <c r="H146"/>
  <c r="G146"/>
  <c r="F146"/>
  <c r="E146"/>
  <c r="D146"/>
  <c r="C146"/>
  <c r="B146"/>
  <c r="A146"/>
  <c r="N145"/>
  <c r="M145"/>
  <c r="L145"/>
  <c r="K145"/>
  <c r="I145"/>
  <c r="H145"/>
  <c r="G145"/>
  <c r="F145"/>
  <c r="E145"/>
  <c r="D145"/>
  <c r="C145"/>
  <c r="B145"/>
  <c r="A145"/>
  <c r="N144"/>
  <c r="M144"/>
  <c r="L144"/>
  <c r="K144"/>
  <c r="I144"/>
  <c r="H144"/>
  <c r="G144"/>
  <c r="F144"/>
  <c r="E144"/>
  <c r="D144"/>
  <c r="C144"/>
  <c r="B144"/>
  <c r="A144"/>
  <c r="N143"/>
  <c r="M143"/>
  <c r="L143"/>
  <c r="K143"/>
  <c r="I143"/>
  <c r="H143"/>
  <c r="G143"/>
  <c r="F143"/>
  <c r="E143"/>
  <c r="D143"/>
  <c r="C143"/>
  <c r="B143"/>
  <c r="A143"/>
  <c r="N142"/>
  <c r="M142"/>
  <c r="L142"/>
  <c r="K142"/>
  <c r="I142"/>
  <c r="H142"/>
  <c r="G142"/>
  <c r="F142"/>
  <c r="E142"/>
  <c r="D142"/>
  <c r="C142"/>
  <c r="B142"/>
  <c r="A142"/>
  <c r="N141"/>
  <c r="M141"/>
  <c r="L141"/>
  <c r="K141"/>
  <c r="I141"/>
  <c r="H141"/>
  <c r="G141"/>
  <c r="F141"/>
  <c r="E141"/>
  <c r="D141"/>
  <c r="C141"/>
  <c r="B141"/>
  <c r="A141"/>
  <c r="N140"/>
  <c r="M140"/>
  <c r="L140"/>
  <c r="K140"/>
  <c r="I140"/>
  <c r="H140"/>
  <c r="G140"/>
  <c r="F140"/>
  <c r="E140"/>
  <c r="D140"/>
  <c r="C140"/>
  <c r="B140"/>
  <c r="A140"/>
  <c r="N139"/>
  <c r="M139"/>
  <c r="L139"/>
  <c r="K139"/>
  <c r="I139"/>
  <c r="H139"/>
  <c r="G139"/>
  <c r="F139"/>
  <c r="E139"/>
  <c r="D139"/>
  <c r="C139"/>
  <c r="B139"/>
  <c r="A139"/>
  <c r="N138"/>
  <c r="M138"/>
  <c r="L138"/>
  <c r="K138"/>
  <c r="I138"/>
  <c r="H138"/>
  <c r="G138"/>
  <c r="F138"/>
  <c r="E138"/>
  <c r="D138"/>
  <c r="C138"/>
  <c r="B138"/>
  <c r="A138"/>
  <c r="N137"/>
  <c r="M137"/>
  <c r="L137"/>
  <c r="K137"/>
  <c r="J137"/>
  <c r="I137"/>
  <c r="H137"/>
  <c r="G137"/>
  <c r="F137"/>
  <c r="E137"/>
  <c r="D137"/>
  <c r="C137"/>
  <c r="B137"/>
  <c r="A137"/>
  <c r="N136"/>
  <c r="M136"/>
  <c r="L136"/>
  <c r="K136"/>
  <c r="J136"/>
  <c r="I136"/>
  <c r="H136"/>
  <c r="G136"/>
  <c r="F136"/>
  <c r="E136"/>
  <c r="D136"/>
  <c r="C136"/>
  <c r="B136"/>
  <c r="A136"/>
  <c r="N135"/>
  <c r="M135"/>
  <c r="L135"/>
  <c r="K135"/>
  <c r="I135"/>
  <c r="H135"/>
  <c r="G135"/>
  <c r="F135"/>
  <c r="E135"/>
  <c r="D135"/>
  <c r="C135"/>
  <c r="B135"/>
  <c r="A135"/>
  <c r="N134"/>
  <c r="M134"/>
  <c r="L134"/>
  <c r="K134"/>
  <c r="J134"/>
  <c r="I134"/>
  <c r="H134"/>
  <c r="G134"/>
  <c r="F134"/>
  <c r="E134"/>
  <c r="D134"/>
  <c r="C134"/>
  <c r="B134"/>
  <c r="A134"/>
  <c r="N133"/>
  <c r="M133"/>
  <c r="L133"/>
  <c r="K133"/>
  <c r="I133"/>
  <c r="H133"/>
  <c r="G133"/>
  <c r="F133"/>
  <c r="E133"/>
  <c r="D133"/>
  <c r="C133"/>
  <c r="B133"/>
  <c r="A133"/>
  <c r="N132"/>
  <c r="M132"/>
  <c r="L132"/>
  <c r="K132"/>
  <c r="I132"/>
  <c r="H132"/>
  <c r="G132"/>
  <c r="F132"/>
  <c r="E132"/>
  <c r="D132"/>
  <c r="C132"/>
  <c r="B132"/>
  <c r="A132"/>
  <c r="N131"/>
  <c r="M131"/>
  <c r="L131"/>
  <c r="K131"/>
  <c r="I131"/>
  <c r="H131"/>
  <c r="G131"/>
  <c r="F131"/>
  <c r="E131"/>
  <c r="D131"/>
  <c r="C131"/>
  <c r="B131"/>
  <c r="A131"/>
  <c r="N130"/>
  <c r="M130"/>
  <c r="L130"/>
  <c r="K130"/>
  <c r="I130"/>
  <c r="H130"/>
  <c r="G130"/>
  <c r="F130"/>
  <c r="E130"/>
  <c r="D130"/>
  <c r="C130"/>
  <c r="B130"/>
  <c r="A130"/>
  <c r="N129"/>
  <c r="M129"/>
  <c r="L129"/>
  <c r="K129"/>
  <c r="I129"/>
  <c r="H129"/>
  <c r="G129"/>
  <c r="F129"/>
  <c r="E129"/>
  <c r="D129"/>
  <c r="C129"/>
  <c r="B129"/>
  <c r="A129"/>
  <c r="O128"/>
  <c r="N128"/>
  <c r="M128"/>
  <c r="L128"/>
  <c r="K128"/>
  <c r="J128"/>
  <c r="I128"/>
  <c r="H128"/>
  <c r="G128"/>
  <c r="F128"/>
  <c r="E128"/>
  <c r="D128"/>
  <c r="C128"/>
  <c r="B128"/>
  <c r="A128"/>
  <c r="N127"/>
  <c r="M127"/>
  <c r="L127"/>
  <c r="K127"/>
  <c r="I127"/>
  <c r="H127"/>
  <c r="G127"/>
  <c r="F127"/>
  <c r="E127"/>
  <c r="D127"/>
  <c r="C127"/>
  <c r="B127"/>
  <c r="A127"/>
  <c r="N126"/>
  <c r="M126"/>
  <c r="L126"/>
  <c r="K126"/>
  <c r="I126"/>
  <c r="H126"/>
  <c r="G126"/>
  <c r="F126"/>
  <c r="E126"/>
  <c r="D126"/>
  <c r="C126"/>
  <c r="B126"/>
  <c r="A126"/>
  <c r="N125"/>
  <c r="M125"/>
  <c r="L125"/>
  <c r="K125"/>
  <c r="I125"/>
  <c r="H125"/>
  <c r="G125"/>
  <c r="F125"/>
  <c r="E125"/>
  <c r="D125"/>
  <c r="C125"/>
  <c r="B125"/>
  <c r="A125"/>
  <c r="N124"/>
  <c r="M124"/>
  <c r="L124"/>
  <c r="K124"/>
  <c r="I124"/>
  <c r="H124"/>
  <c r="G124"/>
  <c r="F124"/>
  <c r="E124"/>
  <c r="D124"/>
  <c r="C124"/>
  <c r="B124"/>
  <c r="A124"/>
  <c r="N123"/>
  <c r="M123"/>
  <c r="L123"/>
  <c r="K123"/>
  <c r="I123"/>
  <c r="H123"/>
  <c r="G123"/>
  <c r="F123"/>
  <c r="E123"/>
  <c r="D123"/>
  <c r="C123"/>
  <c r="B123"/>
  <c r="A123"/>
  <c r="N122"/>
  <c r="M122"/>
  <c r="L122"/>
  <c r="K122"/>
  <c r="I122"/>
  <c r="H122"/>
  <c r="G122"/>
  <c r="F122"/>
  <c r="E122"/>
  <c r="D122"/>
  <c r="C122"/>
  <c r="B122"/>
  <c r="A122"/>
  <c r="N121"/>
  <c r="M121"/>
  <c r="L121"/>
  <c r="K121"/>
  <c r="I121"/>
  <c r="H121"/>
  <c r="G121"/>
  <c r="F121"/>
  <c r="E121"/>
  <c r="D121"/>
  <c r="C121"/>
  <c r="B121"/>
  <c r="A121"/>
  <c r="N120"/>
  <c r="M120"/>
  <c r="L120"/>
  <c r="K120"/>
  <c r="I120"/>
  <c r="H120"/>
  <c r="G120"/>
  <c r="F120"/>
  <c r="E120"/>
  <c r="D120"/>
  <c r="C120"/>
  <c r="B120"/>
  <c r="A120"/>
  <c r="N119"/>
  <c r="M119"/>
  <c r="L119"/>
  <c r="K119"/>
  <c r="I119"/>
  <c r="H119"/>
  <c r="G119"/>
  <c r="F119"/>
  <c r="E119"/>
  <c r="D119"/>
  <c r="C119"/>
  <c r="B119"/>
  <c r="A119"/>
  <c r="N118"/>
  <c r="M118"/>
  <c r="L118"/>
  <c r="K118"/>
  <c r="I118"/>
  <c r="H118"/>
  <c r="G118"/>
  <c r="F118"/>
  <c r="E118"/>
  <c r="D118"/>
  <c r="C118"/>
  <c r="B118"/>
  <c r="A118"/>
  <c r="N117"/>
  <c r="M117"/>
  <c r="L117"/>
  <c r="K117"/>
  <c r="I117"/>
  <c r="H117"/>
  <c r="G117"/>
  <c r="F117"/>
  <c r="E117"/>
  <c r="D117"/>
  <c r="C117"/>
  <c r="B117"/>
  <c r="A117"/>
  <c r="N116"/>
  <c r="M116"/>
  <c r="L116"/>
  <c r="K116"/>
  <c r="I116"/>
  <c r="H116"/>
  <c r="G116"/>
  <c r="F116"/>
  <c r="E116"/>
  <c r="D116"/>
  <c r="C116"/>
  <c r="B116"/>
  <c r="A116"/>
  <c r="N115"/>
  <c r="M115"/>
  <c r="L115"/>
  <c r="K115"/>
  <c r="I115"/>
  <c r="H115"/>
  <c r="G115"/>
  <c r="F115"/>
  <c r="E115"/>
  <c r="D115"/>
  <c r="C115"/>
  <c r="B115"/>
  <c r="A115"/>
  <c r="N114"/>
  <c r="M114"/>
  <c r="L114"/>
  <c r="K114"/>
  <c r="I114"/>
  <c r="H114"/>
  <c r="G114"/>
  <c r="F114"/>
  <c r="E114"/>
  <c r="D114"/>
  <c r="C114"/>
  <c r="B114"/>
  <c r="A114"/>
  <c r="N113"/>
  <c r="M113"/>
  <c r="L113"/>
  <c r="K113"/>
  <c r="I113"/>
  <c r="H113"/>
  <c r="G113"/>
  <c r="F113"/>
  <c r="E113"/>
  <c r="D113"/>
  <c r="C113"/>
  <c r="B113"/>
  <c r="A113"/>
  <c r="N112"/>
  <c r="M112"/>
  <c r="L112"/>
  <c r="K112"/>
  <c r="I112"/>
  <c r="H112"/>
  <c r="G112"/>
  <c r="F112"/>
  <c r="E112"/>
  <c r="D112"/>
  <c r="C112"/>
  <c r="B112"/>
  <c r="A112"/>
  <c r="N111"/>
  <c r="M111"/>
  <c r="L111"/>
  <c r="K111"/>
  <c r="I111"/>
  <c r="H111"/>
  <c r="G111"/>
  <c r="F111"/>
  <c r="E111"/>
  <c r="D111"/>
  <c r="C111"/>
  <c r="B111"/>
  <c r="A111"/>
  <c r="N110"/>
  <c r="M110"/>
  <c r="L110"/>
  <c r="K110"/>
  <c r="I110"/>
  <c r="H110"/>
  <c r="G110"/>
  <c r="F110"/>
  <c r="E110"/>
  <c r="D110"/>
  <c r="C110"/>
  <c r="B110"/>
  <c r="A110"/>
  <c r="N109"/>
  <c r="M109"/>
  <c r="L109"/>
  <c r="K109"/>
  <c r="I109"/>
  <c r="H109"/>
  <c r="G109"/>
  <c r="F109"/>
  <c r="E109"/>
  <c r="D109"/>
  <c r="C109"/>
  <c r="B109"/>
  <c r="A109"/>
  <c r="N108"/>
  <c r="M108"/>
  <c r="L108"/>
  <c r="K108"/>
  <c r="I108"/>
  <c r="H108"/>
  <c r="G108"/>
  <c r="F108"/>
  <c r="E108"/>
  <c r="D108"/>
  <c r="C108"/>
  <c r="B108"/>
  <c r="A108"/>
  <c r="N107"/>
  <c r="M107"/>
  <c r="L107"/>
  <c r="K107"/>
  <c r="I107"/>
  <c r="H107"/>
  <c r="G107"/>
  <c r="F107"/>
  <c r="E107"/>
  <c r="D107"/>
  <c r="C107"/>
  <c r="B107"/>
  <c r="A107"/>
  <c r="N106"/>
  <c r="M106"/>
  <c r="L106"/>
  <c r="K106"/>
  <c r="I106"/>
  <c r="H106"/>
  <c r="G106"/>
  <c r="F106"/>
  <c r="E106"/>
  <c r="D106"/>
  <c r="C106"/>
  <c r="B106"/>
  <c r="A106"/>
  <c r="N105"/>
  <c r="M105"/>
  <c r="L105"/>
  <c r="K105"/>
  <c r="I105"/>
  <c r="H105"/>
  <c r="G105"/>
  <c r="F105"/>
  <c r="E105"/>
  <c r="D105"/>
  <c r="C105"/>
  <c r="B105"/>
  <c r="A105"/>
  <c r="N104"/>
  <c r="M104"/>
  <c r="L104"/>
  <c r="K104"/>
  <c r="I104"/>
  <c r="H104"/>
  <c r="G104"/>
  <c r="F104"/>
  <c r="E104"/>
  <c r="D104"/>
  <c r="C104"/>
  <c r="B104"/>
  <c r="A104"/>
  <c r="N103"/>
  <c r="M103"/>
  <c r="L103"/>
  <c r="K103"/>
  <c r="I103"/>
  <c r="H103"/>
  <c r="G103"/>
  <c r="F103"/>
  <c r="E103"/>
  <c r="D103"/>
  <c r="C103"/>
  <c r="B103"/>
  <c r="A103"/>
  <c r="N102"/>
  <c r="M102"/>
  <c r="L102"/>
  <c r="K102"/>
  <c r="I102"/>
  <c r="H102"/>
  <c r="G102"/>
  <c r="F102"/>
  <c r="E102"/>
  <c r="D102"/>
  <c r="C102"/>
  <c r="B102"/>
  <c r="A102"/>
  <c r="N101"/>
  <c r="M101"/>
  <c r="L101"/>
  <c r="K101"/>
  <c r="I101"/>
  <c r="H101"/>
  <c r="G101"/>
  <c r="F101"/>
  <c r="E101"/>
  <c r="D101"/>
  <c r="C101"/>
  <c r="B101"/>
  <c r="A101"/>
  <c r="N100"/>
  <c r="M100"/>
  <c r="L100"/>
  <c r="K100"/>
  <c r="I100"/>
  <c r="H100"/>
  <c r="G100"/>
  <c r="F100"/>
  <c r="E100"/>
  <c r="D100"/>
  <c r="C100"/>
  <c r="B100"/>
  <c r="A100"/>
  <c r="N99"/>
  <c r="M99"/>
  <c r="L99"/>
  <c r="K99"/>
  <c r="I99"/>
  <c r="H99"/>
  <c r="G99"/>
  <c r="F99"/>
  <c r="E99"/>
  <c r="D99"/>
  <c r="C99"/>
  <c r="B99"/>
  <c r="A99"/>
  <c r="N98"/>
  <c r="M98"/>
  <c r="L98"/>
  <c r="K98"/>
  <c r="I98"/>
  <c r="H98"/>
  <c r="G98"/>
  <c r="F98"/>
  <c r="E98"/>
  <c r="D98"/>
  <c r="C98"/>
  <c r="B98"/>
  <c r="A98"/>
  <c r="N97"/>
  <c r="M97"/>
  <c r="L97"/>
  <c r="K97"/>
  <c r="I97"/>
  <c r="H97"/>
  <c r="G97"/>
  <c r="F97"/>
  <c r="E97"/>
  <c r="D97"/>
  <c r="C97"/>
  <c r="B97"/>
  <c r="A97"/>
  <c r="N96"/>
  <c r="M96"/>
  <c r="L96"/>
  <c r="K96"/>
  <c r="I96"/>
  <c r="H96"/>
  <c r="G96"/>
  <c r="F96"/>
  <c r="E96"/>
  <c r="D96"/>
  <c r="C96"/>
  <c r="B96"/>
  <c r="A96"/>
  <c r="N95"/>
  <c r="M95"/>
  <c r="L95"/>
  <c r="K95"/>
  <c r="I95"/>
  <c r="H95"/>
  <c r="G95"/>
  <c r="F95"/>
  <c r="E95"/>
  <c r="D95"/>
  <c r="C95"/>
  <c r="B95"/>
  <c r="A95"/>
  <c r="N94"/>
  <c r="M94"/>
  <c r="L94"/>
  <c r="K94"/>
  <c r="I94"/>
  <c r="H94"/>
  <c r="G94"/>
  <c r="F94"/>
  <c r="E94"/>
  <c r="D94"/>
  <c r="C94"/>
  <c r="B94"/>
  <c r="A94"/>
  <c r="N93"/>
  <c r="M93"/>
  <c r="L93"/>
  <c r="K93"/>
  <c r="I93"/>
  <c r="H93"/>
  <c r="G93"/>
  <c r="F93"/>
  <c r="E93"/>
  <c r="D93"/>
  <c r="C93"/>
  <c r="B93"/>
  <c r="A93"/>
  <c r="N92"/>
  <c r="M92"/>
  <c r="L92"/>
  <c r="K92"/>
  <c r="J92"/>
  <c r="I92"/>
  <c r="H92"/>
  <c r="G92"/>
  <c r="F92"/>
  <c r="E92"/>
  <c r="D92"/>
  <c r="C92"/>
  <c r="B92"/>
  <c r="A92"/>
  <c r="N91"/>
  <c r="M91"/>
  <c r="L91"/>
  <c r="K91"/>
  <c r="I91"/>
  <c r="H91"/>
  <c r="G91"/>
  <c r="F91"/>
  <c r="E91"/>
  <c r="D91"/>
  <c r="C91"/>
  <c r="B91"/>
  <c r="A91"/>
  <c r="N90"/>
  <c r="M90"/>
  <c r="L90"/>
  <c r="K90"/>
  <c r="I90"/>
  <c r="H90"/>
  <c r="G90"/>
  <c r="F90"/>
  <c r="E90"/>
  <c r="D90"/>
  <c r="C90"/>
  <c r="B90"/>
  <c r="A90"/>
  <c r="N89"/>
  <c r="M89"/>
  <c r="L89"/>
  <c r="K89"/>
  <c r="I89"/>
  <c r="H89"/>
  <c r="G89"/>
  <c r="F89"/>
  <c r="E89"/>
  <c r="D89"/>
  <c r="C89"/>
  <c r="B89"/>
  <c r="A89"/>
  <c r="N88"/>
  <c r="M88"/>
  <c r="L88"/>
  <c r="K88"/>
  <c r="I88"/>
  <c r="H88"/>
  <c r="G88"/>
  <c r="F88"/>
  <c r="E88"/>
  <c r="D88"/>
  <c r="C88"/>
  <c r="B88"/>
  <c r="A88"/>
  <c r="N87"/>
  <c r="M87"/>
  <c r="L87"/>
  <c r="K87"/>
  <c r="I87"/>
  <c r="H87"/>
  <c r="G87"/>
  <c r="F87"/>
  <c r="E87"/>
  <c r="D87"/>
  <c r="C87"/>
  <c r="B87"/>
  <c r="A87"/>
  <c r="N86"/>
  <c r="M86"/>
  <c r="L86"/>
  <c r="K86"/>
  <c r="I86"/>
  <c r="H86"/>
  <c r="G86"/>
  <c r="F86"/>
  <c r="E86"/>
  <c r="D86"/>
  <c r="C86"/>
  <c r="B86"/>
  <c r="A86"/>
  <c r="N85"/>
  <c r="M85"/>
  <c r="L85"/>
  <c r="K85"/>
  <c r="I85"/>
  <c r="H85"/>
  <c r="G85"/>
  <c r="F85"/>
  <c r="E85"/>
  <c r="D85"/>
  <c r="C85"/>
  <c r="B85"/>
  <c r="A85"/>
  <c r="N84"/>
  <c r="M84"/>
  <c r="L84"/>
  <c r="K84"/>
  <c r="I84"/>
  <c r="H84"/>
  <c r="G84"/>
  <c r="F84"/>
  <c r="E84"/>
  <c r="D84"/>
  <c r="C84"/>
  <c r="B84"/>
  <c r="A84"/>
  <c r="N83"/>
  <c r="M83"/>
  <c r="L83"/>
  <c r="K83"/>
  <c r="I83"/>
  <c r="H83"/>
  <c r="G83"/>
  <c r="F83"/>
  <c r="E83"/>
  <c r="D83"/>
  <c r="C83"/>
  <c r="B83"/>
  <c r="A83"/>
  <c r="N82"/>
  <c r="M82"/>
  <c r="L82"/>
  <c r="K82"/>
  <c r="I82"/>
  <c r="H82"/>
  <c r="G82"/>
  <c r="F82"/>
  <c r="E82"/>
  <c r="D82"/>
  <c r="C82"/>
  <c r="B82"/>
  <c r="A82"/>
  <c r="N81"/>
  <c r="M81"/>
  <c r="L81"/>
  <c r="K81"/>
  <c r="I81"/>
  <c r="H81"/>
  <c r="G81"/>
  <c r="F81"/>
  <c r="E81"/>
  <c r="D81"/>
  <c r="C81"/>
  <c r="B81"/>
  <c r="A81"/>
  <c r="N80"/>
  <c r="M80"/>
  <c r="L80"/>
  <c r="K80"/>
  <c r="I80"/>
  <c r="H80"/>
  <c r="G80"/>
  <c r="F80"/>
  <c r="E80"/>
  <c r="D80"/>
  <c r="C80"/>
  <c r="B80"/>
  <c r="A80"/>
  <c r="N79"/>
  <c r="M79"/>
  <c r="L79"/>
  <c r="K79"/>
  <c r="I79"/>
  <c r="H79"/>
  <c r="G79"/>
  <c r="F79"/>
  <c r="E79"/>
  <c r="D79"/>
  <c r="C79"/>
  <c r="B79"/>
  <c r="A79"/>
  <c r="N78"/>
  <c r="M78"/>
  <c r="L78"/>
  <c r="K78"/>
  <c r="I78"/>
  <c r="H78"/>
  <c r="G78"/>
  <c r="F78"/>
  <c r="E78"/>
  <c r="D78"/>
  <c r="C78"/>
  <c r="B78"/>
  <c r="A78"/>
  <c r="N77"/>
  <c r="M77"/>
  <c r="L77"/>
  <c r="K77"/>
  <c r="I77"/>
  <c r="H77"/>
  <c r="G77"/>
  <c r="F77"/>
  <c r="E77"/>
  <c r="D77"/>
  <c r="C77"/>
  <c r="B77"/>
  <c r="A77"/>
  <c r="N76"/>
  <c r="M76"/>
  <c r="L76"/>
  <c r="K76"/>
  <c r="I76"/>
  <c r="H76"/>
  <c r="G76"/>
  <c r="F76"/>
  <c r="E76"/>
  <c r="D76"/>
  <c r="C76"/>
  <c r="B76"/>
  <c r="A76"/>
  <c r="N75"/>
  <c r="M75"/>
  <c r="L75"/>
  <c r="K75"/>
  <c r="I75"/>
  <c r="H75"/>
  <c r="G75"/>
  <c r="F75"/>
  <c r="E75"/>
  <c r="D75"/>
  <c r="C75"/>
  <c r="B75"/>
  <c r="A75"/>
  <c r="N74"/>
  <c r="M74"/>
  <c r="L74"/>
  <c r="K74"/>
  <c r="I74"/>
  <c r="H74"/>
  <c r="G74"/>
  <c r="F74"/>
  <c r="E74"/>
  <c r="D74"/>
  <c r="C74"/>
  <c r="B74"/>
  <c r="A74"/>
  <c r="N73"/>
  <c r="M73"/>
  <c r="L73"/>
  <c r="K73"/>
  <c r="I73"/>
  <c r="H73"/>
  <c r="G73"/>
  <c r="F73"/>
  <c r="E73"/>
  <c r="D73"/>
  <c r="C73"/>
  <c r="B73"/>
  <c r="A73"/>
  <c r="N72"/>
  <c r="M72"/>
  <c r="L72"/>
  <c r="K72"/>
  <c r="I72"/>
  <c r="H72"/>
  <c r="G72"/>
  <c r="F72"/>
  <c r="E72"/>
  <c r="D72"/>
  <c r="C72"/>
  <c r="B72"/>
  <c r="A72"/>
  <c r="N71"/>
  <c r="M71"/>
  <c r="L71"/>
  <c r="K71"/>
  <c r="I71"/>
  <c r="H71"/>
  <c r="G71"/>
  <c r="F71"/>
  <c r="E71"/>
  <c r="D71"/>
  <c r="C71"/>
  <c r="B71"/>
  <c r="A71"/>
  <c r="N70"/>
  <c r="M70"/>
  <c r="L70"/>
  <c r="K70"/>
  <c r="I70"/>
  <c r="H70"/>
  <c r="G70"/>
  <c r="F70"/>
  <c r="E70"/>
  <c r="D70"/>
  <c r="C70"/>
  <c r="B70"/>
  <c r="A70"/>
  <c r="N69"/>
  <c r="M69"/>
  <c r="L69"/>
  <c r="K69"/>
  <c r="I69"/>
  <c r="H69"/>
  <c r="G69"/>
  <c r="F69"/>
  <c r="E69"/>
  <c r="D69"/>
  <c r="C69"/>
  <c r="B69"/>
  <c r="A69"/>
  <c r="N68"/>
  <c r="M68"/>
  <c r="L68"/>
  <c r="K68"/>
  <c r="I68"/>
  <c r="H68"/>
  <c r="G68"/>
  <c r="F68"/>
  <c r="E68"/>
  <c r="D68"/>
  <c r="C68"/>
  <c r="B68"/>
  <c r="A68"/>
  <c r="N67"/>
  <c r="M67"/>
  <c r="L67"/>
  <c r="K67"/>
  <c r="I67"/>
  <c r="H67"/>
  <c r="G67"/>
  <c r="F67"/>
  <c r="E67"/>
  <c r="D67"/>
  <c r="C67"/>
  <c r="B67"/>
  <c r="A67"/>
  <c r="N66"/>
  <c r="M66"/>
  <c r="L66"/>
  <c r="K66"/>
  <c r="I66"/>
  <c r="H66"/>
  <c r="G66"/>
  <c r="F66"/>
  <c r="E66"/>
  <c r="D66"/>
  <c r="C66"/>
  <c r="B66"/>
  <c r="A66"/>
  <c r="N65"/>
  <c r="M65"/>
  <c r="L65"/>
  <c r="K65"/>
  <c r="I65"/>
  <c r="H65"/>
  <c r="G65"/>
  <c r="F65"/>
  <c r="E65"/>
  <c r="D65"/>
  <c r="C65"/>
  <c r="B65"/>
  <c r="A65"/>
  <c r="N64"/>
  <c r="M64"/>
  <c r="L64"/>
  <c r="K64"/>
  <c r="I64"/>
  <c r="H64"/>
  <c r="G64"/>
  <c r="F64"/>
  <c r="E64"/>
  <c r="D64"/>
  <c r="C64"/>
  <c r="B64"/>
  <c r="A64"/>
  <c r="N63"/>
  <c r="M63"/>
  <c r="L63"/>
  <c r="K63"/>
  <c r="I63"/>
  <c r="H63"/>
  <c r="G63"/>
  <c r="F63"/>
  <c r="E63"/>
  <c r="D63"/>
  <c r="C63"/>
  <c r="B63"/>
  <c r="A63"/>
  <c r="N62"/>
  <c r="M62"/>
  <c r="L62"/>
  <c r="K62"/>
  <c r="I62"/>
  <c r="H62"/>
  <c r="G62"/>
  <c r="F62"/>
  <c r="E62"/>
  <c r="D62"/>
  <c r="C62"/>
  <c r="B62"/>
  <c r="A62"/>
  <c r="N61"/>
  <c r="M61"/>
  <c r="L61"/>
  <c r="K61"/>
  <c r="I61"/>
  <c r="H61"/>
  <c r="G61"/>
  <c r="F61"/>
  <c r="E61"/>
  <c r="D61"/>
  <c r="C61"/>
  <c r="B61"/>
  <c r="A61"/>
  <c r="N60"/>
  <c r="M60"/>
  <c r="L60"/>
  <c r="K60"/>
  <c r="I60"/>
  <c r="H60"/>
  <c r="G60"/>
  <c r="F60"/>
  <c r="E60"/>
  <c r="D60"/>
  <c r="C60"/>
  <c r="B60"/>
  <c r="A60"/>
  <c r="N59"/>
  <c r="M59"/>
  <c r="L59"/>
  <c r="K59"/>
  <c r="I59"/>
  <c r="H59"/>
  <c r="G59"/>
  <c r="F59"/>
  <c r="E59"/>
  <c r="D59"/>
  <c r="C59"/>
  <c r="B59"/>
  <c r="A59"/>
  <c r="N58"/>
  <c r="M58"/>
  <c r="L58"/>
  <c r="K58"/>
  <c r="I58"/>
  <c r="H58"/>
  <c r="G58"/>
  <c r="F58"/>
  <c r="E58"/>
  <c r="D58"/>
  <c r="C58"/>
  <c r="B58"/>
  <c r="A58"/>
  <c r="N57"/>
  <c r="M57"/>
  <c r="L57"/>
  <c r="K57"/>
  <c r="I57"/>
  <c r="H57"/>
  <c r="G57"/>
  <c r="F57"/>
  <c r="E57"/>
  <c r="D57"/>
  <c r="C57"/>
  <c r="B57"/>
  <c r="A57"/>
  <c r="N56"/>
  <c r="M56"/>
  <c r="L56"/>
  <c r="K56"/>
  <c r="I56"/>
  <c r="H56"/>
  <c r="G56"/>
  <c r="F56"/>
  <c r="E56"/>
  <c r="D56"/>
  <c r="C56"/>
  <c r="B56"/>
  <c r="A56"/>
  <c r="N55"/>
  <c r="M55"/>
  <c r="L55"/>
  <c r="K55"/>
  <c r="I55"/>
  <c r="H55"/>
  <c r="G55"/>
  <c r="F55"/>
  <c r="E55"/>
  <c r="D55"/>
  <c r="C55"/>
  <c r="B55"/>
  <c r="A55"/>
  <c r="N54"/>
  <c r="M54"/>
  <c r="L54"/>
  <c r="K54"/>
  <c r="I54"/>
  <c r="H54"/>
  <c r="G54"/>
  <c r="F54"/>
  <c r="E54"/>
  <c r="D54"/>
  <c r="C54"/>
  <c r="B54"/>
  <c r="A54"/>
  <c r="N53"/>
  <c r="M53"/>
  <c r="L53"/>
  <c r="K53"/>
  <c r="I53"/>
  <c r="H53"/>
  <c r="G53"/>
  <c r="F53"/>
  <c r="E53"/>
  <c r="D53"/>
  <c r="C53"/>
  <c r="B53"/>
  <c r="A53"/>
  <c r="N52"/>
  <c r="M52"/>
  <c r="L52"/>
  <c r="K52"/>
  <c r="I52"/>
  <c r="H52"/>
  <c r="G52"/>
  <c r="F52"/>
  <c r="E52"/>
  <c r="D52"/>
  <c r="C52"/>
  <c r="B52"/>
  <c r="A52"/>
  <c r="N51"/>
  <c r="M51"/>
  <c r="L51"/>
  <c r="K51"/>
  <c r="I51"/>
  <c r="H51"/>
  <c r="G51"/>
  <c r="F51"/>
  <c r="E51"/>
  <c r="D51"/>
  <c r="C51"/>
  <c r="B51"/>
  <c r="A51"/>
  <c r="N50"/>
  <c r="M50"/>
  <c r="L50"/>
  <c r="K50"/>
  <c r="I50"/>
  <c r="H50"/>
  <c r="G50"/>
  <c r="F50"/>
  <c r="E50"/>
  <c r="D50"/>
  <c r="C50"/>
  <c r="B50"/>
  <c r="A50"/>
  <c r="N49"/>
  <c r="M49"/>
  <c r="L49"/>
  <c r="K49"/>
  <c r="I49"/>
  <c r="H49"/>
  <c r="G49"/>
  <c r="F49"/>
  <c r="E49"/>
  <c r="D49"/>
  <c r="C49"/>
  <c r="B49"/>
  <c r="A49"/>
  <c r="N48"/>
  <c r="M48"/>
  <c r="L48"/>
  <c r="K48"/>
  <c r="I48"/>
  <c r="H48"/>
  <c r="G48"/>
  <c r="F48"/>
  <c r="E48"/>
  <c r="D48"/>
  <c r="C48"/>
  <c r="B48"/>
  <c r="A48"/>
  <c r="N47"/>
  <c r="M47"/>
  <c r="L47"/>
  <c r="K47"/>
  <c r="I47"/>
  <c r="H47"/>
  <c r="G47"/>
  <c r="F47"/>
  <c r="E47"/>
  <c r="D47"/>
  <c r="C47"/>
  <c r="B47"/>
  <c r="A47"/>
  <c r="N46"/>
  <c r="M46"/>
  <c r="L46"/>
  <c r="K46"/>
  <c r="I46"/>
  <c r="H46"/>
  <c r="G46"/>
  <c r="F46"/>
  <c r="E46"/>
  <c r="D46"/>
  <c r="C46"/>
  <c r="B46"/>
  <c r="A46"/>
  <c r="N45"/>
  <c r="M45"/>
  <c r="L45"/>
  <c r="I45"/>
  <c r="H45"/>
  <c r="G45"/>
  <c r="F45"/>
  <c r="E45"/>
  <c r="D45"/>
  <c r="C45"/>
  <c r="B45"/>
  <c r="A45"/>
  <c r="N44"/>
  <c r="M44"/>
  <c r="K44"/>
  <c r="I44"/>
  <c r="H44"/>
  <c r="G44"/>
  <c r="F44"/>
  <c r="E44"/>
  <c r="D44"/>
  <c r="C44"/>
  <c r="B44"/>
  <c r="A44"/>
  <c r="N43"/>
  <c r="M43"/>
  <c r="L43"/>
  <c r="J43"/>
  <c r="I43"/>
  <c r="H43"/>
  <c r="G43"/>
  <c r="F43"/>
  <c r="E43"/>
  <c r="D43"/>
  <c r="C43"/>
  <c r="B43"/>
  <c r="A43"/>
  <c r="N42"/>
  <c r="M42"/>
  <c r="L42"/>
  <c r="I42"/>
  <c r="H42"/>
  <c r="G42"/>
  <c r="F42"/>
  <c r="E42"/>
  <c r="D42"/>
  <c r="C42"/>
  <c r="B42"/>
  <c r="A42"/>
  <c r="N41"/>
  <c r="M41"/>
  <c r="L41"/>
  <c r="I41"/>
  <c r="H41"/>
  <c r="G41"/>
  <c r="F41"/>
  <c r="E41"/>
  <c r="D41"/>
  <c r="C41"/>
  <c r="B41"/>
  <c r="A41"/>
  <c r="N40"/>
  <c r="M40"/>
  <c r="I40"/>
  <c r="H40"/>
  <c r="G40"/>
  <c r="F40"/>
  <c r="E40"/>
  <c r="D40"/>
  <c r="C40"/>
  <c r="B40"/>
  <c r="A40"/>
  <c r="N39"/>
  <c r="M39"/>
  <c r="I39"/>
  <c r="H39"/>
  <c r="G39"/>
  <c r="F39"/>
  <c r="E39"/>
  <c r="D39"/>
  <c r="C39"/>
  <c r="B39"/>
  <c r="A39"/>
  <c r="N38"/>
  <c r="M38"/>
  <c r="K38"/>
  <c r="I38"/>
  <c r="H38"/>
  <c r="G38"/>
  <c r="F38"/>
  <c r="E38"/>
  <c r="D38"/>
  <c r="C38"/>
  <c r="B38"/>
  <c r="A38"/>
  <c r="N37"/>
  <c r="M37"/>
  <c r="L37"/>
  <c r="I37"/>
  <c r="H37"/>
  <c r="G37"/>
  <c r="F37"/>
  <c r="E37"/>
  <c r="D37"/>
  <c r="C37"/>
  <c r="B37"/>
  <c r="A37"/>
  <c r="N36"/>
  <c r="M36"/>
  <c r="K36"/>
  <c r="I36"/>
  <c r="H36"/>
  <c r="G36"/>
  <c r="F36"/>
  <c r="E36"/>
  <c r="D36"/>
  <c r="C36"/>
  <c r="B36"/>
  <c r="A36"/>
  <c r="N35"/>
  <c r="M35"/>
  <c r="K35"/>
  <c r="I35"/>
  <c r="H35"/>
  <c r="G35"/>
  <c r="F35"/>
  <c r="E35"/>
  <c r="D35"/>
  <c r="C35"/>
  <c r="B35"/>
  <c r="A35"/>
  <c r="N34"/>
  <c r="M34"/>
  <c r="L34"/>
  <c r="K34"/>
  <c r="I34"/>
  <c r="H34"/>
  <c r="G34"/>
  <c r="F34"/>
  <c r="E34"/>
  <c r="D34"/>
  <c r="C34"/>
  <c r="B34"/>
  <c r="A34"/>
  <c r="N33"/>
  <c r="M33"/>
  <c r="L33"/>
  <c r="K33"/>
  <c r="I33"/>
  <c r="H33"/>
  <c r="G33"/>
  <c r="F33"/>
  <c r="E33"/>
  <c r="D33"/>
  <c r="C33"/>
  <c r="B33"/>
  <c r="A33"/>
  <c r="N32"/>
  <c r="M32"/>
  <c r="L32"/>
  <c r="K32"/>
  <c r="I32"/>
  <c r="H32"/>
  <c r="G32"/>
  <c r="F32"/>
  <c r="E32"/>
  <c r="D32"/>
  <c r="C32"/>
  <c r="B32"/>
  <c r="A32"/>
  <c r="N31"/>
  <c r="M31"/>
  <c r="L31"/>
  <c r="K31"/>
  <c r="I31"/>
  <c r="H31"/>
  <c r="G31"/>
  <c r="F31"/>
  <c r="E31"/>
  <c r="D31"/>
  <c r="C31"/>
  <c r="B31"/>
  <c r="A31"/>
  <c r="N30"/>
  <c r="M30"/>
  <c r="L30"/>
  <c r="K30"/>
  <c r="I30"/>
  <c r="H30"/>
  <c r="G30"/>
  <c r="F30"/>
  <c r="E30"/>
  <c r="D30"/>
  <c r="C30"/>
  <c r="B30"/>
  <c r="A30"/>
  <c r="N29"/>
  <c r="M29"/>
  <c r="L29"/>
  <c r="K29"/>
  <c r="I29"/>
  <c r="H29"/>
  <c r="G29"/>
  <c r="F29"/>
  <c r="E29"/>
  <c r="D29"/>
  <c r="C29"/>
  <c r="B29"/>
  <c r="A29"/>
  <c r="N28"/>
  <c r="M28"/>
  <c r="L28"/>
  <c r="I28"/>
  <c r="H28"/>
  <c r="G28"/>
  <c r="F28"/>
  <c r="E28"/>
  <c r="D28"/>
  <c r="C28"/>
  <c r="B28"/>
  <c r="A28"/>
  <c r="N27"/>
  <c r="M27"/>
  <c r="K27"/>
  <c r="I27"/>
  <c r="H27"/>
  <c r="G27"/>
  <c r="F27"/>
  <c r="E27"/>
  <c r="D27"/>
  <c r="C27"/>
  <c r="B27"/>
  <c r="A27"/>
  <c r="N26"/>
  <c r="M26"/>
  <c r="L26"/>
  <c r="I26"/>
  <c r="H26"/>
  <c r="G26"/>
  <c r="F26"/>
  <c r="E26"/>
  <c r="D26"/>
  <c r="C26"/>
  <c r="B26"/>
  <c r="A26"/>
  <c r="N25"/>
  <c r="M25"/>
  <c r="K25"/>
  <c r="I25"/>
  <c r="H25"/>
  <c r="G25"/>
  <c r="F25"/>
  <c r="E25"/>
  <c r="D25"/>
  <c r="C25"/>
  <c r="B25"/>
  <c r="A25"/>
  <c r="N24"/>
  <c r="M24"/>
  <c r="L24"/>
  <c r="K24"/>
  <c r="I24"/>
  <c r="H24"/>
  <c r="G24"/>
  <c r="F24"/>
  <c r="E24"/>
  <c r="D24"/>
  <c r="C24"/>
  <c r="B24"/>
  <c r="A24"/>
  <c r="N23"/>
  <c r="M23"/>
  <c r="L23"/>
  <c r="K23"/>
  <c r="I23"/>
  <c r="H23"/>
  <c r="G23"/>
  <c r="F23"/>
  <c r="E23"/>
  <c r="D23"/>
  <c r="C23"/>
  <c r="B23"/>
  <c r="A23"/>
  <c r="N22"/>
  <c r="M22"/>
  <c r="L22"/>
  <c r="K22"/>
  <c r="I22"/>
  <c r="H22"/>
  <c r="G22"/>
  <c r="F22"/>
  <c r="E22"/>
  <c r="D22"/>
  <c r="C22"/>
  <c r="B22"/>
  <c r="A22"/>
  <c r="N21"/>
  <c r="M21"/>
  <c r="L21"/>
  <c r="K21"/>
  <c r="I21"/>
  <c r="H21"/>
  <c r="G21"/>
  <c r="F21"/>
  <c r="E21"/>
  <c r="D21"/>
  <c r="C21"/>
  <c r="B21"/>
  <c r="A21"/>
  <c r="E191" i="175"/>
  <c r="L191" i="174"/>
  <c r="K191"/>
  <c r="J191"/>
  <c r="E190" i="175"/>
  <c r="J190" i="174"/>
  <c r="E185" i="175"/>
  <c r="J184" i="174"/>
  <c r="E182" i="175"/>
  <c r="J182" i="174"/>
  <c r="E181" i="175"/>
  <c r="J181" i="174"/>
  <c r="E179" i="175"/>
  <c r="J176" i="174"/>
  <c r="J175"/>
  <c r="J170"/>
  <c r="E169" i="175"/>
  <c r="J169" i="174"/>
  <c r="J168"/>
  <c r="E166" i="175"/>
  <c r="J166" i="174"/>
  <c r="E165" i="175"/>
  <c r="J165" i="174"/>
  <c r="J164"/>
  <c r="E163" i="175"/>
  <c r="E162"/>
  <c r="J162" i="174"/>
  <c r="E161" i="175"/>
  <c r="J161" i="174"/>
  <c r="J160"/>
  <c r="E158" i="175"/>
  <c r="J158" i="174"/>
  <c r="E157" i="175"/>
  <c r="J157" i="174"/>
  <c r="J156"/>
  <c r="E155" i="175"/>
  <c r="E154"/>
  <c r="J154" i="174"/>
  <c r="E151" i="175"/>
  <c r="J151" i="174"/>
  <c r="E150" i="175"/>
  <c r="J150" i="174"/>
  <c r="E149" i="175"/>
  <c r="J149" i="174"/>
  <c r="E148" i="175"/>
  <c r="E146"/>
  <c r="J146" i="174"/>
  <c r="E145" i="175"/>
  <c r="J144" i="174"/>
  <c r="E143" i="175"/>
  <c r="E142"/>
  <c r="J142" i="174"/>
  <c r="E141" i="175"/>
  <c r="E140"/>
  <c r="J140" i="174"/>
  <c r="E139" i="175"/>
  <c r="E138"/>
  <c r="J138" i="174"/>
  <c r="J135"/>
  <c r="E133" i="175"/>
  <c r="J133" i="174"/>
  <c r="E132" i="175"/>
  <c r="J132" i="174"/>
  <c r="E131" i="175"/>
  <c r="J131" i="174"/>
  <c r="E130" i="175"/>
  <c r="J130" i="174"/>
  <c r="E129" i="175"/>
  <c r="J129" i="174"/>
  <c r="E127" i="175"/>
  <c r="E126"/>
  <c r="J126" i="174"/>
  <c r="E125" i="175"/>
  <c r="J124" i="174"/>
  <c r="E123" i="175"/>
  <c r="E122"/>
  <c r="J122" i="174"/>
  <c r="E121" i="175"/>
  <c r="J120" i="174"/>
  <c r="E119" i="175"/>
  <c r="E118"/>
  <c r="J118" i="174"/>
  <c r="E117" i="175"/>
  <c r="J116" i="174"/>
  <c r="E115" i="175"/>
  <c r="E114"/>
  <c r="J114" i="174"/>
  <c r="E113" i="175"/>
  <c r="J112" i="174"/>
  <c r="E111" i="175"/>
  <c r="E110"/>
  <c r="J110" i="174"/>
  <c r="E109" i="175"/>
  <c r="J108" i="174"/>
  <c r="E107" i="175"/>
  <c r="E106"/>
  <c r="J106" i="174"/>
  <c r="E105" i="175"/>
  <c r="J104" i="174"/>
  <c r="E103" i="175"/>
  <c r="E102"/>
  <c r="J102" i="174"/>
  <c r="E101" i="175"/>
  <c r="J101" i="174"/>
  <c r="J100"/>
  <c r="E99" i="175"/>
  <c r="E98"/>
  <c r="J98" i="174"/>
  <c r="E97" i="175"/>
  <c r="J96" i="174"/>
  <c r="E95" i="175"/>
  <c r="E94"/>
  <c r="J94" i="174"/>
  <c r="E93" i="175"/>
  <c r="E90"/>
  <c r="J90" i="174"/>
  <c r="E89" i="175"/>
  <c r="J89" i="174"/>
  <c r="J88"/>
  <c r="E86" i="175"/>
  <c r="J86" i="174"/>
  <c r="E85" i="175"/>
  <c r="J85" i="174"/>
  <c r="J84"/>
  <c r="E82" i="175"/>
  <c r="J82" i="174"/>
  <c r="E81" i="175"/>
  <c r="J81" i="174"/>
  <c r="J80"/>
  <c r="E79" i="175"/>
  <c r="J79" i="174"/>
  <c r="E78" i="175"/>
  <c r="J78" i="174"/>
  <c r="E77" i="175"/>
  <c r="J77" i="174"/>
  <c r="E76" i="175"/>
  <c r="J76" i="174"/>
  <c r="E75" i="175"/>
  <c r="J75" i="174"/>
  <c r="E74" i="175"/>
  <c r="J74" i="174"/>
  <c r="E73" i="175"/>
  <c r="J73" i="174"/>
  <c r="E72" i="175"/>
  <c r="J72" i="174"/>
  <c r="E71" i="175"/>
  <c r="J71" i="174"/>
  <c r="E70" i="175"/>
  <c r="J70" i="174"/>
  <c r="E69" i="175"/>
  <c r="J69" i="174"/>
  <c r="E68" i="175"/>
  <c r="J68" i="174"/>
  <c r="E67" i="175"/>
  <c r="J67" i="174"/>
  <c r="E66" i="175"/>
  <c r="J66" i="174"/>
  <c r="E65" i="175"/>
  <c r="J65" i="174"/>
  <c r="E64" i="175"/>
  <c r="J64" i="174"/>
  <c r="E63" i="175"/>
  <c r="J63" i="174"/>
  <c r="E62" i="175"/>
  <c r="J62" i="174"/>
  <c r="E61" i="175"/>
  <c r="J61" i="174"/>
  <c r="E60" i="175"/>
  <c r="J60" i="174"/>
  <c r="E59" i="175"/>
  <c r="J59" i="174"/>
  <c r="E58" i="175"/>
  <c r="J58" i="174"/>
  <c r="E57" i="175"/>
  <c r="J57" i="174"/>
  <c r="E56" i="175"/>
  <c r="J56" i="174"/>
  <c r="E55" i="175"/>
  <c r="J55" i="174"/>
  <c r="E54" i="175"/>
  <c r="J54" i="174"/>
  <c r="E53" i="175"/>
  <c r="J53" i="174"/>
  <c r="E52" i="175"/>
  <c r="J52" i="174"/>
  <c r="E51" i="175"/>
  <c r="J51" i="174"/>
  <c r="E50" i="175"/>
  <c r="J50" i="174"/>
  <c r="E49" i="175"/>
  <c r="J49" i="174"/>
  <c r="E48" i="175"/>
  <c r="J48" i="174"/>
  <c r="E47" i="175"/>
  <c r="J47" i="174"/>
  <c r="E46" i="175"/>
  <c r="J46" i="174"/>
  <c r="J45"/>
  <c r="E44" i="175"/>
  <c r="J44" i="174"/>
  <c r="E41" i="175"/>
  <c r="J41" i="174"/>
  <c r="E40" i="175"/>
  <c r="E39"/>
  <c r="E37"/>
  <c r="J37" i="174"/>
  <c r="E35" i="175"/>
  <c r="E34"/>
  <c r="E29"/>
  <c r="E28"/>
  <c r="J28" i="174"/>
  <c r="E24" i="175"/>
  <c r="E23"/>
  <c r="E22"/>
  <c r="E21"/>
  <c r="G173"/>
  <c r="G177"/>
  <c r="P201" i="174"/>
  <c r="G137" i="175"/>
  <c r="P92" i="174"/>
  <c r="P200"/>
  <c r="G198" i="175"/>
  <c r="G192"/>
  <c r="P194" i="174"/>
  <c r="G189" i="175"/>
  <c r="G208"/>
  <c r="G193"/>
  <c r="P196" i="174"/>
  <c r="P172"/>
  <c r="P205"/>
  <c r="G174" i="175"/>
  <c r="P207" i="174"/>
  <c r="G92" i="175"/>
  <c r="P209" i="174"/>
  <c r="G152" i="175"/>
  <c r="G147"/>
  <c r="G178"/>
  <c r="P147" i="174"/>
  <c r="P192"/>
  <c r="P198"/>
  <c r="G203" i="175"/>
  <c r="P199" i="174"/>
  <c r="G207" i="175"/>
  <c r="P137" i="174"/>
  <c r="P202"/>
  <c r="G201" i="175"/>
  <c r="G199"/>
  <c r="G183"/>
  <c r="P204" i="174"/>
  <c r="G205" i="175"/>
  <c r="P208" i="174"/>
  <c r="G134" i="175"/>
  <c r="P193" i="174"/>
  <c r="P188"/>
  <c r="G128" i="175"/>
  <c r="G196"/>
  <c r="P197" i="174"/>
  <c r="P152"/>
  <c r="P174"/>
  <c r="G200" i="175"/>
  <c r="G188"/>
  <c r="P203" i="174"/>
  <c r="G204" i="175"/>
  <c r="P183" i="174"/>
  <c r="P177"/>
  <c r="G209" i="175"/>
  <c r="G187"/>
  <c r="G202"/>
  <c r="P134" i="174"/>
  <c r="G195" i="175"/>
  <c r="G136"/>
  <c r="P136" i="174"/>
  <c r="P187"/>
  <c r="P180"/>
  <c r="G172" i="175"/>
  <c r="P173" i="174"/>
  <c r="P153"/>
  <c r="P178"/>
  <c r="G194" i="175"/>
  <c r="G180"/>
  <c r="P128" i="174"/>
  <c r="P195"/>
  <c r="P189"/>
  <c r="G197" i="175"/>
  <c r="G153"/>
  <c r="Y132" i="111" l="1"/>
  <c r="D137" i="175"/>
  <c r="Y147" i="111"/>
  <c r="D152" i="175"/>
  <c r="Y95" i="111"/>
  <c r="D100" i="175"/>
  <c r="Y131" i="111"/>
  <c r="D136" i="175"/>
  <c r="Y178" i="111"/>
  <c r="D183" i="175"/>
  <c r="Y111" i="111"/>
  <c r="D116" i="175"/>
  <c r="Y195" i="111"/>
  <c r="D200" i="175"/>
  <c r="Y148" i="111"/>
  <c r="D153" i="175"/>
  <c r="Y167" i="111"/>
  <c r="D172" i="175"/>
  <c r="D198"/>
  <c r="Y193" i="111"/>
  <c r="D92" i="175"/>
  <c r="Y87" i="111"/>
  <c r="Y129"/>
  <c r="D134" i="175"/>
  <c r="D147"/>
  <c r="Y142" i="111"/>
  <c r="Y194"/>
  <c r="D199" i="175"/>
  <c r="Y202" i="111"/>
  <c r="D207" i="175"/>
  <c r="D174"/>
  <c r="Y169" i="111"/>
  <c r="D206" i="175"/>
  <c r="Y201" i="111"/>
  <c r="Z201" s="1"/>
  <c r="J32" i="174"/>
  <c r="F18" i="175"/>
  <c r="J36" i="174"/>
  <c r="J39"/>
  <c r="F14" i="175"/>
  <c r="F13"/>
  <c r="F17"/>
  <c r="D43"/>
  <c r="E186"/>
  <c r="D186"/>
  <c r="J186" i="174"/>
  <c r="D185" i="175"/>
  <c r="J185" i="174"/>
  <c r="E184" i="175"/>
  <c r="D179"/>
  <c r="J179" i="174"/>
  <c r="E176" i="175"/>
  <c r="E175"/>
  <c r="E171"/>
  <c r="D171"/>
  <c r="J171" i="174"/>
  <c r="E168" i="175"/>
  <c r="E167"/>
  <c r="D167"/>
  <c r="J167" i="174"/>
  <c r="E164" i="175"/>
  <c r="D163"/>
  <c r="J163" i="174"/>
  <c r="E160" i="175"/>
  <c r="E159"/>
  <c r="D159"/>
  <c r="J159" i="174"/>
  <c r="E156" i="175"/>
  <c r="D155"/>
  <c r="J155" i="174"/>
  <c r="D148" i="175"/>
  <c r="J148" i="174"/>
  <c r="D145" i="175"/>
  <c r="J145" i="174"/>
  <c r="E144" i="175"/>
  <c r="D143"/>
  <c r="J143" i="174"/>
  <c r="D141" i="175"/>
  <c r="J141" i="174"/>
  <c r="D139" i="175"/>
  <c r="J139" i="174"/>
  <c r="E135" i="175"/>
  <c r="D132"/>
  <c r="D127"/>
  <c r="J127" i="174"/>
  <c r="D125" i="175"/>
  <c r="J125" i="174"/>
  <c r="E124" i="175"/>
  <c r="D123"/>
  <c r="J123" i="174"/>
  <c r="D121" i="175"/>
  <c r="J121" i="174"/>
  <c r="E120" i="175"/>
  <c r="D119"/>
  <c r="J119" i="174"/>
  <c r="D117" i="175"/>
  <c r="J117" i="174"/>
  <c r="E116" i="175"/>
  <c r="D115"/>
  <c r="J115" i="174"/>
  <c r="D113" i="175"/>
  <c r="J113" i="174"/>
  <c r="E112" i="175"/>
  <c r="D111"/>
  <c r="J111" i="174"/>
  <c r="D109" i="175"/>
  <c r="J109" i="174"/>
  <c r="E108" i="175"/>
  <c r="D107"/>
  <c r="J107" i="174"/>
  <c r="D105" i="175"/>
  <c r="J105" i="174"/>
  <c r="E104" i="175"/>
  <c r="D103"/>
  <c r="J103" i="174"/>
  <c r="F101" i="175"/>
  <c r="O101" i="174"/>
  <c r="D101" i="175"/>
  <c r="E100"/>
  <c r="D99"/>
  <c r="J99" i="174"/>
  <c r="D97" i="175"/>
  <c r="J97" i="174"/>
  <c r="E96" i="175"/>
  <c r="D95"/>
  <c r="J95" i="174"/>
  <c r="D93" i="175"/>
  <c r="J93" i="174"/>
  <c r="E91" i="175"/>
  <c r="D91"/>
  <c r="J91" i="174"/>
  <c r="E88" i="175"/>
  <c r="E87"/>
  <c r="D87"/>
  <c r="J87" i="174"/>
  <c r="E84" i="175"/>
  <c r="E83"/>
  <c r="D83"/>
  <c r="J83" i="174"/>
  <c r="E80" i="175"/>
  <c r="D33"/>
  <c r="J33" i="174"/>
  <c r="D30" i="175"/>
  <c r="J30" i="174"/>
  <c r="D29" i="175"/>
  <c r="J29" i="174"/>
  <c r="D26" i="175"/>
  <c r="J26" i="174"/>
  <c r="D25" i="175"/>
  <c r="J25" i="174"/>
  <c r="D23" i="175"/>
  <c r="J23" i="174"/>
  <c r="D22" i="175"/>
  <c r="D21"/>
  <c r="J21" i="174"/>
  <c r="E20" i="175"/>
  <c r="C20"/>
  <c r="B20"/>
  <c r="C19"/>
  <c r="B19"/>
  <c r="E18"/>
  <c r="D18"/>
  <c r="C18"/>
  <c r="B18"/>
  <c r="E17"/>
  <c r="D17"/>
  <c r="C17"/>
  <c r="B17"/>
  <c r="C16"/>
  <c r="B16"/>
  <c r="E15"/>
  <c r="D15"/>
  <c r="C15"/>
  <c r="B15"/>
  <c r="E14"/>
  <c r="C14"/>
  <c r="B14"/>
  <c r="E13"/>
  <c r="C13"/>
  <c r="B13"/>
  <c r="E12"/>
  <c r="C12"/>
  <c r="B12"/>
  <c r="C11"/>
  <c r="B11"/>
  <c r="E10"/>
  <c r="D10"/>
  <c r="C10"/>
  <c r="B10"/>
  <c r="E9"/>
  <c r="D9"/>
  <c r="C9"/>
  <c r="B9"/>
  <c r="E8"/>
  <c r="D8"/>
  <c r="C8"/>
  <c r="B8"/>
  <c r="N20" i="174"/>
  <c r="M20"/>
  <c r="L20"/>
  <c r="K20"/>
  <c r="J20"/>
  <c r="I20"/>
  <c r="H20"/>
  <c r="G20"/>
  <c r="F20"/>
  <c r="E20"/>
  <c r="D20"/>
  <c r="C20"/>
  <c r="B20"/>
  <c r="A20"/>
  <c r="N19"/>
  <c r="M19"/>
  <c r="L19"/>
  <c r="K19"/>
  <c r="I19"/>
  <c r="H19"/>
  <c r="G19"/>
  <c r="F19"/>
  <c r="E19"/>
  <c r="D19"/>
  <c r="C19"/>
  <c r="B19"/>
  <c r="A19"/>
  <c r="O18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G127" i="175"/>
  <c r="P95" i="174"/>
  <c r="P107"/>
  <c r="P123"/>
  <c r="P163"/>
  <c r="P109"/>
  <c r="G141" i="175"/>
  <c r="G117"/>
  <c r="P143" i="174"/>
  <c r="G119" i="175"/>
  <c r="P105" i="174"/>
  <c r="G148" i="175"/>
  <c r="P167" i="174"/>
  <c r="G107" i="175"/>
  <c r="P91" i="174"/>
  <c r="G121" i="175"/>
  <c r="G185"/>
  <c r="G139"/>
  <c r="P127" i="174"/>
  <c r="G99" i="175"/>
  <c r="G132"/>
  <c r="G111"/>
  <c r="P117" i="174"/>
  <c r="P141"/>
  <c r="P83"/>
  <c r="P145"/>
  <c r="G105" i="175"/>
  <c r="P132" i="174"/>
  <c r="G206" i="175"/>
  <c r="P99" i="174"/>
  <c r="G115" i="175"/>
  <c r="P103" i="174"/>
  <c r="P100"/>
  <c r="P179"/>
  <c r="P25"/>
  <c r="G97" i="175"/>
  <c r="P121" i="174"/>
  <c r="G83" i="175"/>
  <c r="P139" i="174"/>
  <c r="P116"/>
  <c r="G113" i="175"/>
  <c r="G155"/>
  <c r="G167"/>
  <c r="G91"/>
  <c r="G123"/>
  <c r="G95"/>
  <c r="P87" i="174"/>
  <c r="G145" i="175"/>
  <c r="P206" i="174"/>
  <c r="G186" i="175"/>
  <c r="P111" i="174"/>
  <c r="G103" i="175"/>
  <c r="P119" i="174"/>
  <c r="G101" i="175"/>
  <c r="P115" i="174"/>
  <c r="G116" i="175"/>
  <c r="P8" i="174"/>
  <c r="P113"/>
  <c r="G100" i="175"/>
  <c r="G93"/>
  <c r="G179"/>
  <c r="P97" i="174"/>
  <c r="P148"/>
  <c r="P101"/>
  <c r="P159"/>
  <c r="P93"/>
  <c r="G143" i="175"/>
  <c r="G171"/>
  <c r="P155" i="174"/>
  <c r="G25" i="175"/>
  <c r="G87"/>
  <c r="P171" i="174"/>
  <c r="P186"/>
  <c r="G125" i="175"/>
  <c r="P185" i="174"/>
  <c r="G109" i="175"/>
  <c r="G159"/>
  <c r="P125" i="174"/>
  <c r="G163" i="175"/>
  <c r="O137" i="174" l="1"/>
  <c r="F137" i="175"/>
  <c r="O152" i="174"/>
  <c r="F152" i="175"/>
  <c r="O136" i="174"/>
  <c r="F136" i="175"/>
  <c r="F183"/>
  <c r="O183" i="174"/>
  <c r="O200"/>
  <c r="F200" i="175"/>
  <c r="F153"/>
  <c r="O153" i="174"/>
  <c r="F172" i="175"/>
  <c r="O172" i="174"/>
  <c r="F198" i="175"/>
  <c r="O198" i="174"/>
  <c r="F92" i="175"/>
  <c r="O92" i="174"/>
  <c r="F134" i="175"/>
  <c r="O134" i="174"/>
  <c r="F147" i="175"/>
  <c r="O147" i="174"/>
  <c r="F199" i="175"/>
  <c r="O199" i="174"/>
  <c r="F207" i="175"/>
  <c r="O207" i="174"/>
  <c r="F174" i="175"/>
  <c r="O174" i="174"/>
  <c r="F206" i="175"/>
  <c r="O206" i="174"/>
  <c r="O10"/>
  <c r="F10" i="175"/>
  <c r="O9" i="174"/>
  <c r="F9" i="175"/>
  <c r="F15"/>
  <c r="O20" i="174"/>
  <c r="F12" i="175"/>
  <c r="F20"/>
  <c r="O17" i="174"/>
  <c r="F43" i="175"/>
  <c r="O43" i="174"/>
  <c r="D191" i="175"/>
  <c r="D190"/>
  <c r="O186" i="174"/>
  <c r="F186" i="175"/>
  <c r="F185"/>
  <c r="O185" i="174"/>
  <c r="D184" i="175"/>
  <c r="D182"/>
  <c r="D181"/>
  <c r="O179" i="174"/>
  <c r="F179" i="175"/>
  <c r="D176"/>
  <c r="D175"/>
  <c r="F171"/>
  <c r="O171" i="174"/>
  <c r="D170" i="175"/>
  <c r="D169"/>
  <c r="D168"/>
  <c r="F167"/>
  <c r="O167" i="174"/>
  <c r="D166" i="175"/>
  <c r="D165"/>
  <c r="D164"/>
  <c r="F163"/>
  <c r="O163" i="174"/>
  <c r="D162" i="175"/>
  <c r="D161"/>
  <c r="D160"/>
  <c r="F159"/>
  <c r="O159" i="174"/>
  <c r="D158" i="175"/>
  <c r="D157"/>
  <c r="D156"/>
  <c r="F155"/>
  <c r="O155" i="174"/>
  <c r="D154" i="175"/>
  <c r="D151"/>
  <c r="D150"/>
  <c r="D149"/>
  <c r="F148"/>
  <c r="O148" i="174"/>
  <c r="D146" i="175"/>
  <c r="F145"/>
  <c r="O145" i="174"/>
  <c r="D144" i="175"/>
  <c r="O143" i="174"/>
  <c r="F143" i="175"/>
  <c r="D142"/>
  <c r="F141"/>
  <c r="O141" i="174"/>
  <c r="D140" i="175"/>
  <c r="O139" i="174"/>
  <c r="F139" i="175"/>
  <c r="D138"/>
  <c r="D135"/>
  <c r="D133"/>
  <c r="F132"/>
  <c r="O132" i="174"/>
  <c r="D131" i="175"/>
  <c r="D130"/>
  <c r="D129"/>
  <c r="O127" i="174"/>
  <c r="F127" i="175"/>
  <c r="D126"/>
  <c r="F125"/>
  <c r="O125" i="174"/>
  <c r="D124" i="175"/>
  <c r="O123" i="174"/>
  <c r="F123" i="175"/>
  <c r="D122"/>
  <c r="F121"/>
  <c r="O121" i="174"/>
  <c r="D120" i="175"/>
  <c r="O119" i="174"/>
  <c r="F119" i="175"/>
  <c r="D118"/>
  <c r="F117"/>
  <c r="O117" i="174"/>
  <c r="O116"/>
  <c r="F116" i="175"/>
  <c r="O115" i="174"/>
  <c r="F115" i="175"/>
  <c r="D114"/>
  <c r="F113"/>
  <c r="O113" i="174"/>
  <c r="D112" i="175"/>
  <c r="O111" i="174"/>
  <c r="F111" i="175"/>
  <c r="D110"/>
  <c r="F109"/>
  <c r="O109" i="174"/>
  <c r="D108" i="175"/>
  <c r="O107" i="174"/>
  <c r="F107" i="175"/>
  <c r="D106"/>
  <c r="F105"/>
  <c r="O105" i="174"/>
  <c r="D104" i="175"/>
  <c r="O103" i="174"/>
  <c r="F103" i="175"/>
  <c r="D102"/>
  <c r="O100" i="174"/>
  <c r="F100" i="175"/>
  <c r="O99" i="174"/>
  <c r="F99" i="175"/>
  <c r="D98"/>
  <c r="F97"/>
  <c r="O97" i="174"/>
  <c r="D96" i="175"/>
  <c r="O95" i="174"/>
  <c r="F95" i="175"/>
  <c r="D94"/>
  <c r="F93"/>
  <c r="O93" i="174"/>
  <c r="F91" i="175"/>
  <c r="O91" i="174"/>
  <c r="D90" i="175"/>
  <c r="D89"/>
  <c r="D88"/>
  <c r="F87"/>
  <c r="O87" i="174"/>
  <c r="D86" i="175"/>
  <c r="D85"/>
  <c r="D84"/>
  <c r="F83"/>
  <c r="O83" i="174"/>
  <c r="D82" i="175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39"/>
  <c r="D40"/>
  <c r="D36"/>
  <c r="F33"/>
  <c r="O33" i="174"/>
  <c r="D35" i="175"/>
  <c r="D41"/>
  <c r="D37"/>
  <c r="D42"/>
  <c r="D38"/>
  <c r="D34"/>
  <c r="D32"/>
  <c r="D31"/>
  <c r="F30"/>
  <c r="O30" i="174"/>
  <c r="F29" i="175"/>
  <c r="O29" i="174"/>
  <c r="D28" i="175"/>
  <c r="D27"/>
  <c r="F26"/>
  <c r="O26" i="174"/>
  <c r="F25" i="175"/>
  <c r="O25" i="174"/>
  <c r="F23" i="175"/>
  <c r="O23" i="174"/>
  <c r="D24" i="175"/>
  <c r="F22"/>
  <c r="O22" i="174"/>
  <c r="F21" i="175"/>
  <c r="O21" i="174"/>
  <c r="F8" i="175"/>
  <c r="O8" i="174"/>
  <c r="O13"/>
  <c r="D13" i="175"/>
  <c r="D20"/>
  <c r="O15" i="174"/>
  <c r="O14"/>
  <c r="D14" i="175"/>
  <c r="O12" i="174"/>
  <c r="D12" i="175"/>
  <c r="J19" i="174"/>
  <c r="E16" i="175"/>
  <c r="E11"/>
  <c r="J11" i="174"/>
  <c r="P31"/>
  <c r="P65"/>
  <c r="G176" i="175"/>
  <c r="P191" i="174"/>
  <c r="G162" i="175"/>
  <c r="G71"/>
  <c r="P106" i="174"/>
  <c r="P161"/>
  <c r="G110" i="175"/>
  <c r="P10" i="174"/>
  <c r="G133" i="175"/>
  <c r="P41" i="174"/>
  <c r="P176"/>
  <c r="P55"/>
  <c r="G98" i="175"/>
  <c r="G52"/>
  <c r="P46" i="174"/>
  <c r="G50" i="175"/>
  <c r="G135"/>
  <c r="G120"/>
  <c r="G77"/>
  <c r="P29" i="174"/>
  <c r="G85" i="175"/>
  <c r="P104" i="174"/>
  <c r="G102" i="175"/>
  <c r="P81" i="174"/>
  <c r="P9"/>
  <c r="P48"/>
  <c r="P12"/>
  <c r="G64" i="175"/>
  <c r="P164" i="174"/>
  <c r="P149"/>
  <c r="P160"/>
  <c r="G114" i="175"/>
  <c r="G24"/>
  <c r="G23"/>
  <c r="P150" i="174"/>
  <c r="G68" i="175"/>
  <c r="G41"/>
  <c r="G78"/>
  <c r="P96" i="174"/>
  <c r="G30" i="175"/>
  <c r="P142" i="174"/>
  <c r="G65" i="175"/>
  <c r="P40" i="174"/>
  <c r="P133"/>
  <c r="P140"/>
  <c r="P168"/>
  <c r="G10" i="175"/>
  <c r="G156"/>
  <c r="G146"/>
  <c r="P34" i="174"/>
  <c r="G168" i="175"/>
  <c r="P63" i="174"/>
  <c r="P21"/>
  <c r="G104" i="175"/>
  <c r="G66"/>
  <c r="G33"/>
  <c r="G190"/>
  <c r="G89"/>
  <c r="P33" i="174"/>
  <c r="P27"/>
  <c r="G60" i="175"/>
  <c r="G38"/>
  <c r="P169" i="174"/>
  <c r="G27" i="175"/>
  <c r="P53" i="174"/>
  <c r="G72" i="175"/>
  <c r="P69" i="174"/>
  <c r="G63" i="175"/>
  <c r="P108" i="174"/>
  <c r="P18"/>
  <c r="G164" i="175"/>
  <c r="P32" i="174"/>
  <c r="G35" i="175"/>
  <c r="P165" i="174"/>
  <c r="G191" i="175"/>
  <c r="G31"/>
  <c r="P146" i="174"/>
  <c r="G75" i="175"/>
  <c r="P51" i="174"/>
  <c r="P24"/>
  <c r="G94" i="175"/>
  <c r="P17" i="174"/>
  <c r="G122" i="175"/>
  <c r="G53"/>
  <c r="G161"/>
  <c r="P158" i="174"/>
  <c r="G18" i="175"/>
  <c r="G149"/>
  <c r="G48"/>
  <c r="P190" i="174"/>
  <c r="G157" i="175"/>
  <c r="P49" i="174"/>
  <c r="P68"/>
  <c r="P72"/>
  <c r="P13"/>
  <c r="P35"/>
  <c r="G170" i="175"/>
  <c r="G86"/>
  <c r="P88" i="174"/>
  <c r="G9" i="175"/>
  <c r="P138" i="174"/>
  <c r="G126" i="175"/>
  <c r="G90"/>
  <c r="G140"/>
  <c r="G84"/>
  <c r="P102" i="174"/>
  <c r="G69" i="175"/>
  <c r="P181" i="174"/>
  <c r="P78"/>
  <c r="P110"/>
  <c r="P135"/>
  <c r="P170"/>
  <c r="P154"/>
  <c r="G108" i="175"/>
  <c r="P162" i="174"/>
  <c r="G51" i="175"/>
  <c r="P126" i="174"/>
  <c r="G32" i="175"/>
  <c r="G67"/>
  <c r="G22"/>
  <c r="G54"/>
  <c r="P184" i="174"/>
  <c r="P182"/>
  <c r="P98"/>
  <c r="G40" i="175"/>
  <c r="G74"/>
  <c r="G73"/>
  <c r="P118" i="174"/>
  <c r="G42" i="175"/>
  <c r="P45" i="174"/>
  <c r="G182" i="175"/>
  <c r="G154"/>
  <c r="P36" i="174"/>
  <c r="G14" i="175"/>
  <c r="G57"/>
  <c r="G150"/>
  <c r="G55"/>
  <c r="P56" i="174"/>
  <c r="P80"/>
  <c r="P94"/>
  <c r="G138" i="175"/>
  <c r="P73" i="174"/>
  <c r="G165" i="175"/>
  <c r="P67" i="174"/>
  <c r="G58" i="175"/>
  <c r="P52" i="174"/>
  <c r="G37" i="175"/>
  <c r="G8"/>
  <c r="P79" i="174"/>
  <c r="P39"/>
  <c r="P120"/>
  <c r="G26" i="175"/>
  <c r="P59" i="174"/>
  <c r="G39" i="175"/>
  <c r="G47"/>
  <c r="P57" i="174"/>
  <c r="G12" i="175"/>
  <c r="P74" i="174"/>
  <c r="P38"/>
  <c r="G44" i="175"/>
  <c r="G43"/>
  <c r="P28" i="174"/>
  <c r="P130"/>
  <c r="P50"/>
  <c r="P60"/>
  <c r="P129"/>
  <c r="P37"/>
  <c r="P75"/>
  <c r="G28" i="175"/>
  <c r="G82"/>
  <c r="P22" i="174"/>
  <c r="G169" i="175"/>
  <c r="G142"/>
  <c r="G62"/>
  <c r="P76" i="174"/>
  <c r="G118" i="175"/>
  <c r="P151" i="174"/>
  <c r="G29" i="175"/>
  <c r="G88"/>
  <c r="P62" i="174"/>
  <c r="P175"/>
  <c r="G158" i="175"/>
  <c r="G21"/>
  <c r="G49"/>
  <c r="P26" i="174"/>
  <c r="P77"/>
  <c r="P122"/>
  <c r="P89"/>
  <c r="G36" i="175"/>
  <c r="G79"/>
  <c r="P61" i="174"/>
  <c r="G124" i="175"/>
  <c r="P42" i="174"/>
  <c r="P44"/>
  <c r="P85"/>
  <c r="G130" i="175"/>
  <c r="G13"/>
  <c r="P112" i="174"/>
  <c r="P82"/>
  <c r="P84"/>
  <c r="G166" i="175"/>
  <c r="P71" i="174"/>
  <c r="P66"/>
  <c r="G34" i="175"/>
  <c r="P86" i="174"/>
  <c r="G129" i="175"/>
  <c r="G131"/>
  <c r="P70" i="174"/>
  <c r="G45" i="175"/>
  <c r="G106"/>
  <c r="G80"/>
  <c r="P166" i="174"/>
  <c r="G151" i="175"/>
  <c r="G112"/>
  <c r="G160"/>
  <c r="P114" i="174"/>
  <c r="G81" i="175"/>
  <c r="G181"/>
  <c r="G96"/>
  <c r="G76"/>
  <c r="P23" i="174"/>
  <c r="P54"/>
  <c r="G46" i="175"/>
  <c r="P47" i="174"/>
  <c r="P131"/>
  <c r="P43"/>
  <c r="G184" i="175"/>
  <c r="G59"/>
  <c r="P157" i="174"/>
  <c r="P156"/>
  <c r="P90"/>
  <c r="P58"/>
  <c r="G175" i="175"/>
  <c r="G56"/>
  <c r="P30" i="174"/>
  <c r="G70" i="175"/>
  <c r="P64" i="174"/>
  <c r="P124"/>
  <c r="G61" i="175"/>
  <c r="P144" i="174"/>
  <c r="G144" i="175"/>
  <c r="O191" i="174" l="1"/>
  <c r="F191" i="175"/>
  <c r="F190"/>
  <c r="O190" i="174"/>
  <c r="O184"/>
  <c r="F184" i="175"/>
  <c r="F182"/>
  <c r="O182" i="174"/>
  <c r="F181" i="175"/>
  <c r="O181" i="174"/>
  <c r="O176"/>
  <c r="F176" i="175"/>
  <c r="F175"/>
  <c r="O175" i="174"/>
  <c r="F170" i="175"/>
  <c r="O170" i="174"/>
  <c r="F169" i="175"/>
  <c r="O169" i="174"/>
  <c r="O168"/>
  <c r="F168" i="175"/>
  <c r="F166"/>
  <c r="O166" i="174"/>
  <c r="F165" i="175"/>
  <c r="O165" i="174"/>
  <c r="O164"/>
  <c r="F164" i="175"/>
  <c r="F162"/>
  <c r="O162" i="174"/>
  <c r="F161" i="175"/>
  <c r="O161" i="174"/>
  <c r="O160"/>
  <c r="F160" i="175"/>
  <c r="F158"/>
  <c r="O158" i="174"/>
  <c r="F157" i="175"/>
  <c r="O157" i="174"/>
  <c r="O156"/>
  <c r="F156" i="175"/>
  <c r="F154"/>
  <c r="O154" i="174"/>
  <c r="O151"/>
  <c r="F151" i="175"/>
  <c r="F150"/>
  <c r="O150" i="174"/>
  <c r="F149" i="175"/>
  <c r="O149" i="174"/>
  <c r="F146" i="175"/>
  <c r="O146" i="174"/>
  <c r="O144"/>
  <c r="F144" i="175"/>
  <c r="F142"/>
  <c r="O142" i="174"/>
  <c r="O140"/>
  <c r="F140" i="175"/>
  <c r="F138"/>
  <c r="O138" i="174"/>
  <c r="F135" i="175"/>
  <c r="O135" i="174"/>
  <c r="F133" i="175"/>
  <c r="O133" i="174"/>
  <c r="O131"/>
  <c r="F131" i="175"/>
  <c r="F130"/>
  <c r="O130" i="174"/>
  <c r="F129" i="175"/>
  <c r="O129" i="174"/>
  <c r="F126" i="175"/>
  <c r="O126" i="174"/>
  <c r="O124"/>
  <c r="F124" i="175"/>
  <c r="F122"/>
  <c r="O122" i="174"/>
  <c r="O120"/>
  <c r="F120" i="175"/>
  <c r="F118"/>
  <c r="O118" i="174"/>
  <c r="F114" i="175"/>
  <c r="O114" i="174"/>
  <c r="O112"/>
  <c r="F112" i="175"/>
  <c r="F110"/>
  <c r="O110" i="174"/>
  <c r="O108"/>
  <c r="F108" i="175"/>
  <c r="F106"/>
  <c r="O106" i="174"/>
  <c r="O104"/>
  <c r="F104" i="175"/>
  <c r="F102"/>
  <c r="O102" i="174"/>
  <c r="F98" i="175"/>
  <c r="O98" i="174"/>
  <c r="O96"/>
  <c r="F96" i="175"/>
  <c r="F94"/>
  <c r="O94" i="174"/>
  <c r="F90" i="175"/>
  <c r="O90" i="174"/>
  <c r="F89" i="175"/>
  <c r="O89" i="174"/>
  <c r="O88"/>
  <c r="F88" i="175"/>
  <c r="F86"/>
  <c r="O86" i="174"/>
  <c r="F85" i="175"/>
  <c r="O85" i="174"/>
  <c r="O84"/>
  <c r="F84" i="175"/>
  <c r="F82"/>
  <c r="O82" i="174"/>
  <c r="F81" i="175"/>
  <c r="O81" i="174"/>
  <c r="O80"/>
  <c r="F80" i="175"/>
  <c r="F79"/>
  <c r="O79" i="174"/>
  <c r="F78" i="175"/>
  <c r="O78" i="174"/>
  <c r="F77" i="175"/>
  <c r="O77" i="174"/>
  <c r="F76" i="175"/>
  <c r="O76" i="174"/>
  <c r="F75" i="175"/>
  <c r="O75" i="174"/>
  <c r="F74" i="175"/>
  <c r="O74" i="174"/>
  <c r="F73" i="175"/>
  <c r="O73" i="174"/>
  <c r="F72" i="175"/>
  <c r="O72" i="174"/>
  <c r="F71" i="175"/>
  <c r="O71" i="174"/>
  <c r="F70" i="175"/>
  <c r="O70" i="174"/>
  <c r="F69" i="175"/>
  <c r="O69" i="174"/>
  <c r="F68" i="175"/>
  <c r="O68" i="174"/>
  <c r="F67" i="175"/>
  <c r="O67" i="174"/>
  <c r="F66" i="175"/>
  <c r="O66" i="174"/>
  <c r="F65" i="175"/>
  <c r="O65" i="174"/>
  <c r="F64" i="175"/>
  <c r="O64" i="174"/>
  <c r="F63" i="175"/>
  <c r="O63" i="174"/>
  <c r="F62" i="175"/>
  <c r="O62" i="174"/>
  <c r="F61" i="175"/>
  <c r="O61" i="174"/>
  <c r="F60" i="175"/>
  <c r="O60" i="174"/>
  <c r="F59" i="175"/>
  <c r="O59" i="174"/>
  <c r="F58" i="175"/>
  <c r="O58" i="174"/>
  <c r="F57" i="175"/>
  <c r="O57" i="174"/>
  <c r="F56" i="175"/>
  <c r="O56" i="174"/>
  <c r="F55" i="175"/>
  <c r="O55" i="174"/>
  <c r="F54" i="175"/>
  <c r="O54" i="174"/>
  <c r="F53" i="175"/>
  <c r="O53" i="174"/>
  <c r="F52" i="175"/>
  <c r="O52" i="174"/>
  <c r="F51" i="175"/>
  <c r="O51" i="174"/>
  <c r="F50" i="175"/>
  <c r="O50" i="174"/>
  <c r="F49" i="175"/>
  <c r="O49" i="174"/>
  <c r="F48" i="175"/>
  <c r="O48" i="174"/>
  <c r="F47" i="175"/>
  <c r="O47" i="174"/>
  <c r="F46" i="175"/>
  <c r="O46" i="174"/>
  <c r="F45" i="175"/>
  <c r="O45" i="174"/>
  <c r="F44" i="175"/>
  <c r="O44" i="174"/>
  <c r="F38" i="175"/>
  <c r="O38" i="174"/>
  <c r="F37" i="175"/>
  <c r="O37" i="174"/>
  <c r="F35" i="175"/>
  <c r="O35" i="174"/>
  <c r="F39" i="175"/>
  <c r="O39" i="174"/>
  <c r="F34" i="175"/>
  <c r="O34" i="174"/>
  <c r="F42" i="175"/>
  <c r="O42" i="174"/>
  <c r="F36" i="175"/>
  <c r="O36" i="174"/>
  <c r="F41" i="175"/>
  <c r="O41" i="174"/>
  <c r="F40" i="175"/>
  <c r="O40" i="174"/>
  <c r="F32" i="175"/>
  <c r="O32" i="174"/>
  <c r="F31" i="175"/>
  <c r="O31" i="174"/>
  <c r="F28" i="175"/>
  <c r="O28" i="174"/>
  <c r="F27" i="175"/>
  <c r="O27" i="174"/>
  <c r="F24" i="175"/>
  <c r="O24" i="174"/>
  <c r="D16" i="175"/>
  <c r="J16" i="174"/>
  <c r="E19" i="175"/>
  <c r="G15"/>
  <c r="G17"/>
  <c r="P20" i="174"/>
  <c r="P14"/>
  <c r="G20" i="175"/>
  <c r="P15" i="174"/>
  <c r="D11" i="175" l="1"/>
  <c r="F16"/>
  <c r="O16" i="174"/>
  <c r="D19" i="175"/>
  <c r="O11" i="174"/>
  <c r="F11" i="175"/>
  <c r="E1" i="113"/>
  <c r="P19" i="174"/>
  <c r="P16"/>
  <c r="G19" i="175"/>
  <c r="B10" i="113"/>
  <c r="F19" i="175" l="1"/>
  <c r="O19" i="174"/>
  <c r="D15" i="176"/>
  <c r="N15"/>
  <c r="R15" s="1"/>
  <c r="H15"/>
  <c r="L15"/>
  <c r="F15"/>
  <c r="J15"/>
  <c r="C11" i="113"/>
  <c r="E11"/>
  <c r="D11"/>
  <c r="G16" i="175"/>
  <c r="C15" i="113"/>
  <c r="D5"/>
  <c r="E15"/>
  <c r="C10"/>
  <c r="D15"/>
  <c r="B5"/>
  <c r="G11" i="175"/>
  <c r="D10" i="113"/>
  <c r="E10"/>
  <c r="P11" i="174"/>
  <c r="B15" i="113"/>
  <c r="C5"/>
  <c r="E5"/>
  <c r="P15" i="176" l="1"/>
  <c r="D6" i="113"/>
  <c r="C6"/>
  <c r="E6"/>
  <c r="E16"/>
  <c r="C16"/>
  <c r="D16"/>
  <c r="C15" i="176" l="1"/>
  <c r="Q15" s="1"/>
  <c r="K15" l="1"/>
  <c r="M15"/>
  <c r="E15"/>
  <c r="G15"/>
  <c r="I15"/>
  <c r="O15" l="1"/>
  <c r="S15" s="1"/>
</calcChain>
</file>

<file path=xl/sharedStrings.xml><?xml version="1.0" encoding="utf-8"?>
<sst xmlns="http://schemas.openxmlformats.org/spreadsheetml/2006/main" count="559" uniqueCount="516">
  <si>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</si>
  <si>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</si>
  <si>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</si>
  <si>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</si>
  <si>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</si>
  <si>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</si>
  <si>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</si>
  <si>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</si>
  <si>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</si>
  <si>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</si>
  <si>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</si>
  <si>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</si>
  <si>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</si>
  <si>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</si>
  <si>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</si>
  <si>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</si>
  <si>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</si>
  <si>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</si>
  <si>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</si>
  <si>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</si>
  <si>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</si>
  <si>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</si>
  <si>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</si>
  <si>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</si>
  <si>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</si>
  <si>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</si>
  <si>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</si>
  <si>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</si>
  <si>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</si>
  <si>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</si>
  <si>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</si>
  <si>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</si>
  <si>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</si>
  <si>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</si>
  <si>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</si>
  <si>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</si>
  <si>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</si>
  <si>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</si>
  <si>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</si>
  <si>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</si>
  <si>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</si>
  <si>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</si>
  <si>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</si>
  <si>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</si>
  <si>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</si>
  <si>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</si>
  <si>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</si>
  <si>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</si>
  <si>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</si>
  <si>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</si>
  <si>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</si>
  <si>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</si>
  <si>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</si>
  <si>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</si>
  <si>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</si>
  <si>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</si>
  <si>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</si>
  <si>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</si>
  <si>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</si>
  <si>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</si>
  <si>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</si>
  <si>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</si>
  <si>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</si>
  <si>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</si>
  <si>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</si>
  <si>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</si>
  <si>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</si>
  <si>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</si>
  <si>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</si>
  <si>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</si>
  <si>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</si>
  <si>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</si>
  <si>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</si>
  <si>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</si>
  <si>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</si>
  <si>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</si>
  <si>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</si>
  <si>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</si>
  <si>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</si>
  <si>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</si>
  <si>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</si>
  <si>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</si>
  <si>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</si>
  <si>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</si>
  <si>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</si>
  <si>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</si>
  <si>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</si>
  <si>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</si>
  <si>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</si>
  <si>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</si>
  <si>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</si>
  <si>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r>
      <t>STUDIJE:</t>
    </r>
    <r>
      <rPr>
        <sz val="11"/>
        <rFont val="Arial"/>
        <family val="2"/>
      </rPr>
      <t xml:space="preserve"> Osnovne akademske</t>
    </r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</si>
  <si>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</si>
  <si>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2018/2019</t>
    </r>
  </si>
  <si>
    <t>Engleski jezik 4 - stručni 2</t>
  </si>
  <si>
    <r>
      <t>Studijski program:</t>
    </r>
    <r>
      <rPr>
        <sz val="11"/>
        <rFont val="Arial"/>
        <family val="2"/>
      </rPr>
      <t xml:space="preserve"> Drumski saobraćaj</t>
    </r>
  </si>
  <si>
    <r>
      <t>Semestar:</t>
    </r>
    <r>
      <rPr>
        <sz val="11"/>
        <rFont val="Arial"/>
        <family val="2"/>
      </rPr>
      <t xml:space="preserve"> ljetnji</t>
    </r>
  </si>
  <si>
    <t>po završetku ljetnjeg semestra studijske 2018/2019 godine</t>
  </si>
  <si>
    <t>zimski</t>
  </si>
  <si>
    <t>Savo Kostić</t>
  </si>
  <si>
    <t>Petar Božović</t>
  </si>
  <si>
    <r>
      <t>Broj ECTS kredita:</t>
    </r>
    <r>
      <rPr>
        <sz val="11"/>
        <rFont val="Arial"/>
        <family val="2"/>
      </rPr>
      <t xml:space="preserve"> 2</t>
    </r>
  </si>
  <si>
    <t>1/2020</t>
  </si>
  <si>
    <t>2/2020</t>
  </si>
  <si>
    <t>3/2020</t>
  </si>
  <si>
    <t>5/2020</t>
  </si>
  <si>
    <t>6/2020</t>
  </si>
  <si>
    <t>7/2020</t>
  </si>
  <si>
    <t>9/2020</t>
  </si>
  <si>
    <t>12/2020</t>
  </si>
  <si>
    <t>13/2020</t>
  </si>
  <si>
    <t>16/2020</t>
  </si>
  <si>
    <t>17/2020</t>
  </si>
  <si>
    <t>18/2020</t>
  </si>
  <si>
    <t>Prirodno matematički fakultet</t>
  </si>
  <si>
    <t>2020/2021</t>
  </si>
  <si>
    <t>Dragana Čarapić</t>
  </si>
  <si>
    <t>Miljan Bigović</t>
  </si>
  <si>
    <t>11/2020</t>
  </si>
  <si>
    <t>14/2020</t>
  </si>
  <si>
    <t>19/2020</t>
  </si>
  <si>
    <t>20/2020</t>
  </si>
  <si>
    <t>22/2020</t>
  </si>
  <si>
    <t>23/2020</t>
  </si>
  <si>
    <t>24/2020</t>
  </si>
  <si>
    <t>25/2020</t>
  </si>
  <si>
    <t>26/2020</t>
  </si>
  <si>
    <t>27/2020</t>
  </si>
  <si>
    <t>29/2020</t>
  </si>
  <si>
    <t>30/2020</t>
  </si>
  <si>
    <t>31/2020</t>
  </si>
  <si>
    <t>32/2020</t>
  </si>
  <si>
    <t>34/2020</t>
  </si>
  <si>
    <t>35/2020</t>
  </si>
  <si>
    <t>36/2020</t>
  </si>
  <si>
    <t>37/2020</t>
  </si>
  <si>
    <t>39/2020</t>
  </si>
  <si>
    <t>41/2020</t>
  </si>
  <si>
    <t>OBRAZAC ZA ZAKLJUČNE OCJENE, STUDIJSKE 2020/2021. ZIMSKI SEMESTAR</t>
  </si>
  <si>
    <r>
      <t>STUDIJSKI PROGRAM:</t>
    </r>
    <r>
      <rPr>
        <sz val="11"/>
        <rFont val="Arial"/>
        <family val="2"/>
      </rPr>
      <t xml:space="preserve"> Matematika i računarske nauke</t>
    </r>
  </si>
  <si>
    <r>
      <t>NASTAVNIK:</t>
    </r>
    <r>
      <rPr>
        <sz val="11"/>
        <rFont val="Arial"/>
        <family val="2"/>
      </rPr>
      <t xml:space="preserve"> Dragana Čarapić</t>
    </r>
  </si>
  <si>
    <r>
      <t>PREDMET:</t>
    </r>
    <r>
      <rPr>
        <sz val="11"/>
        <rFont val="Arial"/>
        <family val="2"/>
      </rPr>
      <t xml:space="preserve"> Engleski jezik 1</t>
    </r>
  </si>
  <si>
    <t>OBRAZAC za evidenciju osvojenih poena na predmetu i predlog ocjene, studijske 2020/2021. zimski semestar</t>
  </si>
  <si>
    <r>
      <t>SARADNIK:</t>
    </r>
    <r>
      <rPr>
        <sz val="11"/>
        <rFont val="Arial"/>
        <family val="2"/>
      </rPr>
      <t xml:space="preserve"> Savo Kostić</t>
    </r>
  </si>
  <si>
    <t>Engleski jezik 2</t>
  </si>
  <si>
    <r>
      <t>PREDMET:</t>
    </r>
    <r>
      <rPr>
        <sz val="11"/>
        <rFont val="Arial"/>
        <family val="2"/>
      </rPr>
      <t xml:space="preserve"> Engleski jezik 2 </t>
    </r>
  </si>
  <si>
    <t xml:space="preserve"> </t>
  </si>
  <si>
    <t>213/2021</t>
  </si>
  <si>
    <t>Keković Maša</t>
  </si>
  <si>
    <t>Mršulja Nikoleta</t>
  </si>
  <si>
    <t>Radičević Sara</t>
  </si>
  <si>
    <t>Rajković Ana</t>
  </si>
  <si>
    <t>Knežević Božo</t>
  </si>
  <si>
    <t>Ašanin Andrijana</t>
  </si>
  <si>
    <t>Mudreša Anđela</t>
  </si>
  <si>
    <t>Radulović Milica</t>
  </si>
  <si>
    <t>Vukanić Anđelija</t>
  </si>
  <si>
    <t>Niković Almedina</t>
  </si>
  <si>
    <t>Gošović Nina</t>
  </si>
  <si>
    <t>Danilović Katarina</t>
  </si>
  <si>
    <t>Filipović Andrija</t>
  </si>
  <si>
    <t>Kastratović Nevena</t>
  </si>
  <si>
    <t>Rajković Nina</t>
  </si>
  <si>
    <t>Bošković Ivana</t>
  </si>
  <si>
    <t>Popović Debora</t>
  </si>
  <si>
    <t>21/2020</t>
  </si>
  <si>
    <t>Vojinović Nađa</t>
  </si>
  <si>
    <t>Samardžić Ljubica</t>
  </si>
  <si>
    <t>Krcić Jasmina</t>
  </si>
  <si>
    <t>Musić Anastasija</t>
  </si>
  <si>
    <t>Frljučkić Ines</t>
  </si>
  <si>
    <t>Čabarkapa Jovana</t>
  </si>
  <si>
    <t>Asanović Ana</t>
  </si>
  <si>
    <t>28/2020</t>
  </si>
  <si>
    <t>Dabetić Elena</t>
  </si>
  <si>
    <t>Rečević Jovana</t>
  </si>
  <si>
    <t>Vujačić Ilija</t>
  </si>
  <si>
    <t>Filipović Matija</t>
  </si>
  <si>
    <t>Ćorac Teodora</t>
  </si>
  <si>
    <t>Ivanović Ina</t>
  </si>
  <si>
    <t>Šećković Tamara</t>
  </si>
  <si>
    <t>Vukanović Filip</t>
  </si>
  <si>
    <t>Krivokapić Tijana</t>
  </si>
  <si>
    <t>Šišević Anja</t>
  </si>
  <si>
    <t>40/2020</t>
  </si>
  <si>
    <t>Knežević Žana</t>
  </si>
  <si>
    <t>Krivokapić Nikolina</t>
  </si>
  <si>
    <t>42/2020</t>
  </si>
  <si>
    <t>Rašović Mina</t>
  </si>
  <si>
    <t>43/2020</t>
  </si>
  <si>
    <t>Žižić Bogdan</t>
  </si>
  <si>
    <t>44/2020</t>
  </si>
  <si>
    <t>Šuković Isidora</t>
  </si>
  <si>
    <t>45/2020</t>
  </si>
  <si>
    <t>Femić Boško</t>
  </si>
  <si>
    <t>47/2020</t>
  </si>
  <si>
    <t>Čolović Staša</t>
  </si>
  <si>
    <t>49/2020</t>
  </si>
  <si>
    <t>Vujačić Daniel</t>
  </si>
  <si>
    <t>52/2020</t>
  </si>
  <si>
    <t>Keković Filip</t>
  </si>
  <si>
    <t>53/2020</t>
  </si>
  <si>
    <t>Ivanović Bojana</t>
  </si>
  <si>
    <t>54/2020</t>
  </si>
  <si>
    <t>Striković Anita</t>
  </si>
  <si>
    <t>55/2020</t>
  </si>
  <si>
    <t>Zekić Jelena</t>
  </si>
  <si>
    <t>57/2020</t>
  </si>
  <si>
    <t>Petrušić Tijana</t>
  </si>
  <si>
    <t>58/2020</t>
  </si>
  <si>
    <t>Čarapić Milan</t>
  </si>
  <si>
    <t>60/2020</t>
  </si>
  <si>
    <t>Karadžić Sara</t>
  </si>
  <si>
    <t>63/2020</t>
  </si>
  <si>
    <t>Obradović Aleksandra</t>
  </si>
  <si>
    <t>65/2020</t>
  </si>
  <si>
    <t>Vukojević Sara</t>
  </si>
  <si>
    <t>67/2020</t>
  </si>
  <si>
    <t>Petrić Marko</t>
  </si>
  <si>
    <t>68/2020</t>
  </si>
  <si>
    <t>Mekić Semir</t>
  </si>
  <si>
    <t>70/2020</t>
  </si>
  <si>
    <t>Stanišić Anica</t>
  </si>
  <si>
    <t>72/2020</t>
  </si>
  <si>
    <t>Bailović Lazar</t>
  </si>
  <si>
    <t>73/2020</t>
  </si>
  <si>
    <t>Drobnjak Jovana</t>
  </si>
  <si>
    <t>75/2020</t>
  </si>
  <si>
    <t>Dabanović Marija</t>
  </si>
  <si>
    <t>77/2020</t>
  </si>
  <si>
    <t>Vukčević Tijana</t>
  </si>
  <si>
    <t>78/2020</t>
  </si>
  <si>
    <t>Minić Jovana</t>
  </si>
  <si>
    <t>79/2020</t>
  </si>
  <si>
    <t>Pavićević Petar</t>
  </si>
  <si>
    <t>80/2020</t>
  </si>
  <si>
    <t>Barović Ivana</t>
  </si>
  <si>
    <t>81/2020</t>
  </si>
  <si>
    <t>Becić Emsela</t>
  </si>
  <si>
    <t>82/2020</t>
  </si>
  <si>
    <t>Vuksanović Anastasija</t>
  </si>
  <si>
    <t>83/2020</t>
  </si>
  <si>
    <t>Falja Almedina</t>
  </si>
  <si>
    <t>84/2020</t>
  </si>
  <si>
    <t>Drinčić Sara</t>
  </si>
  <si>
    <t>87/2020</t>
  </si>
  <si>
    <t>Mihaljević Jana</t>
  </si>
  <si>
    <t>89/2020</t>
  </si>
  <si>
    <t>Kovačević Nađa</t>
  </si>
  <si>
    <t>90/2020</t>
  </si>
  <si>
    <t>Mitrović Ivana</t>
  </si>
  <si>
    <t>91/2020</t>
  </si>
  <si>
    <t>Klikovac Nina</t>
  </si>
  <si>
    <t>92/2020</t>
  </si>
  <si>
    <t>Miljanić Ivana</t>
  </si>
  <si>
    <t>93/2020</t>
  </si>
  <si>
    <t>Medojević Jelena</t>
  </si>
  <si>
    <t>94/2020</t>
  </si>
  <si>
    <t>Simanić Milan</t>
  </si>
  <si>
    <t>96/2020</t>
  </si>
  <si>
    <t>Popović Ksenija</t>
  </si>
  <si>
    <t>97/2020</t>
  </si>
  <si>
    <t>Lapčić Nikola</t>
  </si>
  <si>
    <t>98/2020</t>
  </si>
  <si>
    <t>Vojinović Radovan</t>
  </si>
  <si>
    <t>100/2020</t>
  </si>
  <si>
    <t>Lagator Sara</t>
  </si>
  <si>
    <t>102/2020</t>
  </si>
  <si>
    <t>Kadić Marija</t>
  </si>
  <si>
    <t>103/2020</t>
  </si>
  <si>
    <t>Minić Vasilije</t>
  </si>
  <si>
    <t>107/2020</t>
  </si>
  <si>
    <t>Pajović Balša</t>
  </si>
  <si>
    <t>108/2020</t>
  </si>
  <si>
    <t>Vučeraković Jovana</t>
  </si>
  <si>
    <t>109/2020</t>
  </si>
  <si>
    <t>Femić Radivoje</t>
  </si>
  <si>
    <t>112/2020</t>
  </si>
  <si>
    <t>Vuksanović Bojana</t>
  </si>
  <si>
    <t>114/2020</t>
  </si>
  <si>
    <t>Šćepanović Teodora</t>
  </si>
  <si>
    <t>115/2020</t>
  </si>
  <si>
    <t>Nikolić Jana</t>
  </si>
  <si>
    <t>117/2020</t>
  </si>
  <si>
    <t>Ćorović Nikoleta</t>
  </si>
  <si>
    <t>118/2020</t>
  </si>
  <si>
    <t>Zaganjor Elma</t>
  </si>
  <si>
    <t>120/2020</t>
  </si>
  <si>
    <t>Dragović Vesna</t>
  </si>
  <si>
    <t>123/2020</t>
  </si>
  <si>
    <t>Ržanikovska Mihaela</t>
  </si>
  <si>
    <t>124/2020</t>
  </si>
  <si>
    <t>Vukotić Teodora</t>
  </si>
  <si>
    <t>128/2020</t>
  </si>
  <si>
    <t>Petričević Jovana</t>
  </si>
  <si>
    <t>129/2020</t>
  </si>
  <si>
    <t>Simonović Nađa</t>
  </si>
  <si>
    <t>131/2020</t>
  </si>
  <si>
    <t>Lađić Anja</t>
  </si>
  <si>
    <t>132/2020</t>
  </si>
  <si>
    <t>Baltić Anja</t>
  </si>
  <si>
    <t>135/2020</t>
  </si>
  <si>
    <t>Vraneš Vasilije</t>
  </si>
  <si>
    <t>138/2020</t>
  </si>
  <si>
    <t>Spasojević Jagoš</t>
  </si>
  <si>
    <t>139/2020</t>
  </si>
  <si>
    <t>Madžgalj Luka</t>
  </si>
  <si>
    <t>140/2020</t>
  </si>
  <si>
    <t>Pajović Nađa</t>
  </si>
  <si>
    <t>143/2020</t>
  </si>
  <si>
    <t>Manojlović Filip</t>
  </si>
  <si>
    <t>145/2020</t>
  </si>
  <si>
    <t>Vujović Veljko</t>
  </si>
  <si>
    <t>147/2020</t>
  </si>
  <si>
    <t>Bećirović Damir</t>
  </si>
  <si>
    <t>148/2020</t>
  </si>
  <si>
    <t>Brnović Sara</t>
  </si>
  <si>
    <t>149/2020</t>
  </si>
  <si>
    <t>Stanić Mara</t>
  </si>
  <si>
    <t>151/2020</t>
  </si>
  <si>
    <t>Čekić Alisa</t>
  </si>
  <si>
    <t>152/2020</t>
  </si>
  <si>
    <t>Spasić Milica</t>
  </si>
  <si>
    <t>153/2020</t>
  </si>
  <si>
    <t>Rajković Bojana</t>
  </si>
  <si>
    <t>154/2020</t>
  </si>
  <si>
    <t>Ćulafić Teodora</t>
  </si>
  <si>
    <t>155/2020</t>
  </si>
  <si>
    <t>Danilović Predrag</t>
  </si>
  <si>
    <t>156/2020</t>
  </si>
  <si>
    <t>Nikčević Nina</t>
  </si>
  <si>
    <t>157/2020</t>
  </si>
  <si>
    <t>Mirković Mina</t>
  </si>
  <si>
    <t>158/2020</t>
  </si>
  <si>
    <t>Ivanović Andrea</t>
  </si>
  <si>
    <t>159/2020</t>
  </si>
  <si>
    <t>Nenezić Marija</t>
  </si>
  <si>
    <t>161/2020</t>
  </si>
  <si>
    <t>Ćorić Jovanka</t>
  </si>
  <si>
    <t>165/2020</t>
  </si>
  <si>
    <t>Gojčaj Lirija</t>
  </si>
  <si>
    <t>170/2020</t>
  </si>
  <si>
    <t>Radonjić Sofija</t>
  </si>
  <si>
    <t>171/2020</t>
  </si>
  <si>
    <t>Žižić Ivan</t>
  </si>
  <si>
    <t>173/2020</t>
  </si>
  <si>
    <t>Brnović Miloš</t>
  </si>
  <si>
    <t>174/2020</t>
  </si>
  <si>
    <t>Pavićević Ognjen</t>
  </si>
  <si>
    <t>175/2020</t>
  </si>
  <si>
    <t>Remiković Kristina</t>
  </si>
  <si>
    <t>178/2020</t>
  </si>
  <si>
    <t>Damjanović Ivona</t>
  </si>
  <si>
    <t>179/2020</t>
  </si>
  <si>
    <t>Burić Katarina</t>
  </si>
  <si>
    <t>180/2020</t>
  </si>
  <si>
    <t>Matović Nevena</t>
  </si>
  <si>
    <t>182/2020</t>
  </si>
  <si>
    <t>Drašković Šćepan</t>
  </si>
  <si>
    <t>183/2020</t>
  </si>
  <si>
    <t>Kalač Ineta</t>
  </si>
  <si>
    <t>185/2020</t>
  </si>
  <si>
    <t>Gazivoda Milena</t>
  </si>
  <si>
    <t>186/2020</t>
  </si>
  <si>
    <t>Maraš Milica</t>
  </si>
  <si>
    <t>187/2020</t>
  </si>
  <si>
    <t>Žurić Neda</t>
  </si>
  <si>
    <t>188/2020</t>
  </si>
  <si>
    <t>Fejzić Elvis</t>
  </si>
  <si>
    <t>189/2020</t>
  </si>
  <si>
    <t>Plavšić Ivan</t>
  </si>
  <si>
    <t>190/2020</t>
  </si>
  <si>
    <t>Madžgalj Miloš</t>
  </si>
  <si>
    <t>191/2020</t>
  </si>
  <si>
    <t>Milošević Nina</t>
  </si>
  <si>
    <t>192/2020</t>
  </si>
  <si>
    <t>Knežević Vasilije</t>
  </si>
  <si>
    <t>194/2020</t>
  </si>
  <si>
    <t>Pejović Anđela</t>
  </si>
  <si>
    <t>195/2020</t>
  </si>
  <si>
    <t>Peković Anja</t>
  </si>
  <si>
    <t>196/2020</t>
  </si>
  <si>
    <t>Lučić Marija</t>
  </si>
  <si>
    <t>197/2020</t>
  </si>
  <si>
    <t>Korać Jovana</t>
  </si>
  <si>
    <t>199/2020</t>
  </si>
  <si>
    <t>Rabrenović Jelka</t>
  </si>
  <si>
    <t>201/2020</t>
  </si>
  <si>
    <t>Lučić Milica</t>
  </si>
  <si>
    <t>202/2020</t>
  </si>
  <si>
    <t>Nedović Mina</t>
  </si>
  <si>
    <t>203/2020</t>
  </si>
  <si>
    <t>Vuković Itana</t>
  </si>
  <si>
    <t>204/2020</t>
  </si>
  <si>
    <t>Pindović Bojana</t>
  </si>
  <si>
    <t>206/2020</t>
  </si>
  <si>
    <t>Lazarević Aleksa</t>
  </si>
  <si>
    <t>207/2020</t>
  </si>
  <si>
    <t>Vučeraković Dara</t>
  </si>
  <si>
    <t>209/2020</t>
  </si>
  <si>
    <t>Miranović Predrag</t>
  </si>
  <si>
    <t>210/2020</t>
  </si>
  <si>
    <t>Hot Selma</t>
  </si>
  <si>
    <t>211/2020</t>
  </si>
  <si>
    <t>Knežević Savo</t>
  </si>
  <si>
    <t>212/2020</t>
  </si>
  <si>
    <t>Golubović Elena</t>
  </si>
  <si>
    <t>214/2020</t>
  </si>
  <si>
    <t>Damjanović Dragana</t>
  </si>
  <si>
    <t>216/2020</t>
  </si>
  <si>
    <t>Pejović Ivan</t>
  </si>
  <si>
    <t>218/2020</t>
  </si>
  <si>
    <t>Raičković Iva</t>
  </si>
  <si>
    <t>220/2020</t>
  </si>
  <si>
    <t>Pejović Jelena</t>
  </si>
  <si>
    <t>221/2020</t>
  </si>
  <si>
    <t>Međedović Miloš</t>
  </si>
  <si>
    <t>222/2020</t>
  </si>
  <si>
    <t>Lipovac Luka</t>
  </si>
  <si>
    <t>223/2020</t>
  </si>
  <si>
    <t>Žujović Anastasija</t>
  </si>
  <si>
    <t>227/2020</t>
  </si>
  <si>
    <t>Dapčević Tatjana</t>
  </si>
  <si>
    <t>228/2020</t>
  </si>
  <si>
    <t>Đuričković Pavle</t>
  </si>
  <si>
    <t>230/2020</t>
  </si>
  <si>
    <t>Medenica Matija</t>
  </si>
  <si>
    <t>231/2020</t>
  </si>
  <si>
    <t>Dragović Danica</t>
  </si>
  <si>
    <t>235/2020</t>
  </si>
  <si>
    <t>Davidović Strahinja</t>
  </si>
  <si>
    <t>237/2020</t>
  </si>
  <si>
    <t>Muković Maida</t>
  </si>
  <si>
    <t>240/2020</t>
  </si>
  <si>
    <t>Pavličić Ksenija</t>
  </si>
  <si>
    <t>36/2019</t>
  </si>
  <si>
    <t>Milović Dejan</t>
  </si>
  <si>
    <t>40/2019</t>
  </si>
  <si>
    <t>Fatić Dragana</t>
  </si>
  <si>
    <t>44/2019</t>
  </si>
  <si>
    <t>Radović Antonina</t>
  </si>
  <si>
    <t>51/2019</t>
  </si>
  <si>
    <t>Adžemi Emrah</t>
  </si>
  <si>
    <t>59/2019</t>
  </si>
  <si>
    <t>Popović Jovana</t>
  </si>
  <si>
    <t>82/2019</t>
  </si>
  <si>
    <t>Novović Luka</t>
  </si>
  <si>
    <t>85/2019</t>
  </si>
  <si>
    <t>Marković Eleonora</t>
  </si>
  <si>
    <t>86/2019</t>
  </si>
  <si>
    <t>Kaluđerović Stefan</t>
  </si>
  <si>
    <t>87/2019</t>
  </si>
  <si>
    <t>Marković Ivana</t>
  </si>
  <si>
    <t>106/2019</t>
  </si>
  <si>
    <t>Stešević Gabriela</t>
  </si>
  <si>
    <t>107/2019</t>
  </si>
  <si>
    <t>Šorović Milena</t>
  </si>
  <si>
    <t>108/2019</t>
  </si>
  <si>
    <t>Bulajić Valentina</t>
  </si>
  <si>
    <t>111/2019</t>
  </si>
  <si>
    <t>Eraković Jovana</t>
  </si>
  <si>
    <t>113/2019</t>
  </si>
  <si>
    <t>Matović Jelena</t>
  </si>
  <si>
    <t>121/2019</t>
  </si>
  <si>
    <t>Raketić Todor</t>
  </si>
  <si>
    <t>137/2019</t>
  </si>
  <si>
    <t>Gutić Hilda</t>
  </si>
  <si>
    <t>139/2019</t>
  </si>
  <si>
    <t>Pejović Maša</t>
  </si>
  <si>
    <t>147/2019</t>
  </si>
  <si>
    <t>Junković Aleksandra</t>
  </si>
  <si>
    <t>157/2019</t>
  </si>
  <si>
    <t>Smolović Marko</t>
  </si>
  <si>
    <t>158/2019</t>
  </si>
  <si>
    <t>Zindović Helena</t>
  </si>
  <si>
    <t>163/2019</t>
  </si>
  <si>
    <t>Janić Dejan</t>
  </si>
  <si>
    <t>166/2019</t>
  </si>
  <si>
    <t>Dubljević Anđela</t>
  </si>
  <si>
    <t>172/2019</t>
  </si>
  <si>
    <t>Kljajević Milica</t>
  </si>
  <si>
    <t>178/2019</t>
  </si>
  <si>
    <t>Kovačević Ognjen</t>
  </si>
  <si>
    <t>184/2019</t>
  </si>
  <si>
    <t>Mirković Vanja</t>
  </si>
  <si>
    <t>188/2019</t>
  </si>
  <si>
    <t>Radulović Borislav</t>
  </si>
  <si>
    <t>191/2019</t>
  </si>
  <si>
    <t>Perović Nikolina</t>
  </si>
  <si>
    <t>193/2019</t>
  </si>
  <si>
    <t>Janković Savo</t>
  </si>
  <si>
    <t>207/2019</t>
  </si>
  <si>
    <t>Kalač Fazlija</t>
  </si>
  <si>
    <t>208/2019</t>
  </si>
  <si>
    <t>Brajović Anđela</t>
  </si>
  <si>
    <t>210/2019</t>
  </si>
  <si>
    <t>Dapčević Anita</t>
  </si>
  <si>
    <t>217/2019</t>
  </si>
  <si>
    <t>Đukanović Anđela</t>
  </si>
  <si>
    <t>218/2019</t>
  </si>
  <si>
    <t>Vuković Anđela</t>
  </si>
  <si>
    <t>219/2019</t>
  </si>
  <si>
    <t>Vojinović Anđela</t>
  </si>
  <si>
    <t>221/2019</t>
  </si>
  <si>
    <t>Radović Jovana</t>
  </si>
  <si>
    <t>222/2019</t>
  </si>
  <si>
    <t>Vujisić Anastasija</t>
  </si>
  <si>
    <t>232/2019</t>
  </si>
  <si>
    <t>Bratić Sara</t>
  </si>
  <si>
    <t>240/2019</t>
  </si>
  <si>
    <t>Bajrović Idriz</t>
  </si>
  <si>
    <t>241/2019</t>
  </si>
  <si>
    <t>Manojlović Andrijana</t>
  </si>
  <si>
    <t>Lazarević Marija</t>
  </si>
  <si>
    <t>Krkotić Dragana</t>
  </si>
  <si>
    <t>Mirović Teodora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</si>
</sst>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23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49" fontId="8" fillId="7" borderId="33" xfId="0" applyNumberFormat="1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8" fillId="0" borderId="35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right"/>
    </xf>
    <xf numFmtId="0" fontId="8" fillId="0" borderId="36" xfId="0" applyFont="1" applyBorder="1" applyAlignment="1">
      <alignment horizontal="center" vertical="center" wrapText="1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9"/>
  <sheetViews>
    <sheetView workbookViewId="0">
      <selection activeCell="C2" sqref="C2:H2"/>
    </sheetView>
  </sheetViews>
  <sheetFormatPr defaultColWidth="8.85546875" defaultRowHeight="12.75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>
      <c r="A1" s="5"/>
      <c r="B1" s="6"/>
      <c r="C1" s="6"/>
      <c r="D1" s="6"/>
      <c r="E1" s="6"/>
      <c r="F1" s="6"/>
      <c r="G1" s="6"/>
      <c r="H1" s="6"/>
      <c r="I1" s="7"/>
    </row>
    <row r="2" spans="1:12">
      <c r="A2" s="8"/>
      <c r="B2" s="3" t="s">
        <v>34</v>
      </c>
      <c r="C2" s="96" t="s">
        <v>144</v>
      </c>
      <c r="D2" s="96"/>
      <c r="E2" s="96"/>
      <c r="F2" s="96"/>
      <c r="G2" s="96"/>
      <c r="H2" s="96"/>
      <c r="I2" s="9"/>
    </row>
    <row r="3" spans="1:12" ht="13.5" thickBot="1">
      <c r="A3" s="8"/>
      <c r="B3" s="3" t="s">
        <v>45</v>
      </c>
      <c r="C3" s="96" t="s">
        <v>46</v>
      </c>
      <c r="D3" s="96"/>
      <c r="E3" s="96"/>
      <c r="F3" s="96"/>
      <c r="G3" s="96"/>
      <c r="H3" s="96"/>
      <c r="I3" s="9"/>
    </row>
    <row r="4" spans="1:12">
      <c r="A4" s="8"/>
      <c r="B4" s="3" t="s">
        <v>35</v>
      </c>
      <c r="C4" s="96" t="s">
        <v>114</v>
      </c>
      <c r="D4" s="96"/>
      <c r="E4" s="96"/>
      <c r="F4" s="96"/>
      <c r="G4" s="96"/>
      <c r="H4" s="96"/>
      <c r="I4" s="9"/>
      <c r="K4" s="97" t="s">
        <v>12</v>
      </c>
      <c r="L4" s="98"/>
    </row>
    <row r="5" spans="1:12">
      <c r="A5" s="8"/>
      <c r="B5" s="3" t="s">
        <v>36</v>
      </c>
      <c r="C5" s="99"/>
      <c r="D5" s="99"/>
      <c r="E5" s="99"/>
      <c r="F5" s="99"/>
      <c r="G5" s="99"/>
      <c r="H5" s="99"/>
      <c r="I5" s="9"/>
      <c r="K5" s="13">
        <v>0</v>
      </c>
      <c r="L5" s="14" t="s">
        <v>7</v>
      </c>
    </row>
    <row r="6" spans="1:12">
      <c r="A6" s="8"/>
      <c r="B6" s="3" t="s">
        <v>18</v>
      </c>
      <c r="C6" s="100" t="s">
        <v>115</v>
      </c>
      <c r="D6" s="100"/>
      <c r="E6" s="20"/>
      <c r="F6" s="20"/>
      <c r="G6" s="20"/>
      <c r="H6" s="20"/>
      <c r="I6" s="9"/>
      <c r="K6" s="13">
        <v>50</v>
      </c>
      <c r="L6" s="14" t="s">
        <v>6</v>
      </c>
    </row>
    <row r="7" spans="1:12">
      <c r="A7" s="8"/>
      <c r="B7" s="3" t="s">
        <v>19</v>
      </c>
      <c r="C7" s="100" t="s">
        <v>98</v>
      </c>
      <c r="D7" s="100"/>
      <c r="E7" s="20"/>
      <c r="F7" s="20"/>
      <c r="G7" s="20"/>
      <c r="H7" s="20"/>
      <c r="I7" s="9"/>
      <c r="K7" s="13">
        <v>60</v>
      </c>
      <c r="L7" s="14" t="s">
        <v>5</v>
      </c>
    </row>
    <row r="8" spans="1:12">
      <c r="A8" s="8"/>
      <c r="B8" s="3" t="s">
        <v>14</v>
      </c>
      <c r="C8" s="100">
        <v>2</v>
      </c>
      <c r="D8" s="100"/>
      <c r="E8" s="20"/>
      <c r="F8" s="20"/>
      <c r="G8" s="20"/>
      <c r="H8" s="20"/>
      <c r="I8" s="9"/>
      <c r="K8" s="13">
        <v>70</v>
      </c>
      <c r="L8" s="14" t="s">
        <v>3</v>
      </c>
    </row>
    <row r="9" spans="1:12">
      <c r="A9" s="8"/>
      <c r="B9" s="3" t="s">
        <v>15</v>
      </c>
      <c r="C9" s="95">
        <v>2</v>
      </c>
      <c r="D9" s="95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>
      <c r="A10" s="8"/>
      <c r="B10" s="3" t="s">
        <v>11</v>
      </c>
      <c r="C10" s="95">
        <v>199</v>
      </c>
      <c r="D10" s="95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>
      <c r="A11" s="8"/>
      <c r="B11" s="3"/>
      <c r="C11" s="21"/>
      <c r="D11" s="20"/>
      <c r="E11" s="20"/>
      <c r="F11" s="20"/>
      <c r="G11" s="20"/>
      <c r="H11" s="20"/>
      <c r="I11" s="9"/>
    </row>
    <row r="12" spans="1:12">
      <c r="A12" s="8"/>
      <c r="B12" s="3" t="s">
        <v>16</v>
      </c>
      <c r="C12" s="23" t="s">
        <v>50</v>
      </c>
      <c r="D12" s="26">
        <v>50</v>
      </c>
      <c r="E12" s="24" t="s">
        <v>51</v>
      </c>
      <c r="F12" s="26"/>
      <c r="G12" s="24" t="s">
        <v>52</v>
      </c>
      <c r="H12" s="26"/>
      <c r="I12" s="9"/>
    </row>
    <row r="13" spans="1:1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>
      <c r="A14" s="8"/>
      <c r="B14" s="4"/>
      <c r="C14" s="20"/>
      <c r="D14" s="20"/>
      <c r="E14" s="20"/>
      <c r="F14" s="20"/>
      <c r="G14" s="20"/>
      <c r="H14" s="20"/>
      <c r="I14" s="9"/>
    </row>
    <row r="15" spans="1:12">
      <c r="A15" s="8"/>
      <c r="B15" s="3" t="s">
        <v>47</v>
      </c>
      <c r="C15" s="96" t="s">
        <v>116</v>
      </c>
      <c r="D15" s="96"/>
      <c r="E15" s="96"/>
      <c r="F15" s="96"/>
      <c r="G15" s="96"/>
      <c r="H15" s="96"/>
      <c r="I15" s="9"/>
    </row>
    <row r="16" spans="1:12">
      <c r="A16" s="8"/>
      <c r="B16" s="3" t="s">
        <v>13</v>
      </c>
      <c r="C16" s="96" t="s">
        <v>99</v>
      </c>
      <c r="D16" s="96"/>
      <c r="E16" s="96"/>
      <c r="F16" s="96"/>
      <c r="G16" s="96"/>
      <c r="H16" s="96"/>
      <c r="I16" s="9"/>
    </row>
    <row r="17" spans="1:9">
      <c r="A17" s="8"/>
      <c r="B17" s="4"/>
      <c r="C17" s="22"/>
      <c r="D17" s="22"/>
      <c r="E17" s="22"/>
      <c r="F17" s="22"/>
      <c r="G17" s="22"/>
      <c r="H17" s="22"/>
      <c r="I17" s="9"/>
    </row>
    <row r="18" spans="1:9">
      <c r="A18" s="8"/>
      <c r="B18" s="3" t="s">
        <v>9</v>
      </c>
      <c r="C18" s="96" t="s">
        <v>117</v>
      </c>
      <c r="D18" s="96"/>
      <c r="E18" s="96"/>
      <c r="F18" s="96"/>
      <c r="G18" s="96"/>
      <c r="H18" s="96"/>
      <c r="I18" s="9"/>
    </row>
    <row r="19" spans="1:9" ht="13.5" thickBot="1">
      <c r="A19" s="10"/>
      <c r="B19" s="11"/>
      <c r="C19" s="11"/>
      <c r="D19" s="11"/>
      <c r="E19" s="11"/>
      <c r="F19" s="11"/>
      <c r="G19" s="11"/>
      <c r="H19" s="11"/>
      <c r="I19" s="12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4976"/>
  <sheetViews>
    <sheetView tabSelected="1" workbookViewId="0">
      <pane ySplit="2" topLeftCell="A148" activePane="bottomLeft" state="frozen"/>
      <selection pane="bottomLeft" activeCell="K174" sqref="K174"/>
    </sheetView>
  </sheetViews>
  <sheetFormatPr defaultColWidth="9.140625" defaultRowHeight="12.75"/>
  <cols>
    <col min="1" max="1" width="6.28515625" style="2" customWidth="1"/>
    <col min="2" max="2" width="9.42578125" style="37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92" customWidth="1"/>
    <col min="12" max="16" width="6.7109375" style="1" customWidth="1"/>
    <col min="17" max="17" width="6.7109375" style="92" customWidth="1"/>
    <col min="18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16384" width="9.140625" style="1"/>
  </cols>
  <sheetData>
    <row r="1" spans="1:27">
      <c r="A1" s="107" t="s">
        <v>8</v>
      </c>
      <c r="B1" s="110" t="s">
        <v>53</v>
      </c>
      <c r="C1" s="101" t="s">
        <v>4</v>
      </c>
      <c r="D1" s="112" t="s">
        <v>22</v>
      </c>
      <c r="E1" s="109" t="s">
        <v>25</v>
      </c>
      <c r="F1" s="109"/>
      <c r="G1" s="109"/>
      <c r="H1" s="109"/>
      <c r="I1" s="109"/>
      <c r="J1" s="109"/>
      <c r="K1" s="109" t="s">
        <v>26</v>
      </c>
      <c r="L1" s="109"/>
      <c r="M1" s="109" t="s">
        <v>27</v>
      </c>
      <c r="N1" s="109"/>
      <c r="O1" s="109" t="s">
        <v>28</v>
      </c>
      <c r="P1" s="109"/>
      <c r="Q1" s="109" t="s">
        <v>23</v>
      </c>
      <c r="R1" s="109"/>
      <c r="S1" s="101" t="s">
        <v>33</v>
      </c>
      <c r="T1" s="101" t="s">
        <v>10</v>
      </c>
      <c r="U1" s="101" t="s">
        <v>21</v>
      </c>
      <c r="V1" s="101" t="s">
        <v>24</v>
      </c>
      <c r="W1" s="105" t="s">
        <v>48</v>
      </c>
      <c r="X1" s="101" t="s">
        <v>32</v>
      </c>
      <c r="Y1" s="101" t="s">
        <v>31</v>
      </c>
      <c r="Z1" s="103" t="s">
        <v>0</v>
      </c>
    </row>
    <row r="2" spans="1:27" ht="13.5" thickBot="1">
      <c r="A2" s="108"/>
      <c r="B2" s="111"/>
      <c r="C2" s="102"/>
      <c r="D2" s="111"/>
      <c r="E2" s="83">
        <v>1</v>
      </c>
      <c r="F2" s="83">
        <v>2</v>
      </c>
      <c r="G2" s="83">
        <v>3</v>
      </c>
      <c r="H2" s="83">
        <v>4</v>
      </c>
      <c r="I2" s="83">
        <v>5</v>
      </c>
      <c r="J2" s="83">
        <v>6</v>
      </c>
      <c r="K2" s="91" t="s">
        <v>29</v>
      </c>
      <c r="L2" s="83" t="s">
        <v>30</v>
      </c>
      <c r="M2" s="83" t="s">
        <v>29</v>
      </c>
      <c r="N2" s="83" t="s">
        <v>30</v>
      </c>
      <c r="O2" s="83" t="s">
        <v>29</v>
      </c>
      <c r="P2" s="83" t="s">
        <v>30</v>
      </c>
      <c r="Q2" s="91" t="s">
        <v>29</v>
      </c>
      <c r="R2" s="83" t="s">
        <v>30</v>
      </c>
      <c r="S2" s="102"/>
      <c r="T2" s="102"/>
      <c r="U2" s="102"/>
      <c r="V2" s="102"/>
      <c r="W2" s="106"/>
      <c r="X2" s="102"/>
      <c r="Y2" s="102"/>
      <c r="Z2" s="104"/>
      <c r="AA2" s="38"/>
    </row>
    <row r="3" spans="1:27" ht="13.5" thickBot="1">
      <c r="A3" s="2">
        <v>1</v>
      </c>
      <c r="B3" s="47" t="s">
        <v>147</v>
      </c>
      <c r="C3" s="48" t="s">
        <v>148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>
        <f t="shared" ref="S3:S66" si="0">SUM(E3:J3)</f>
        <v>0</v>
      </c>
      <c r="T3" s="50" t="str">
        <f t="shared" ref="T3:T66" si="1">IF(AND(ISBLANK(K3),ISBLANK(L3)),"",MAX(K3,L3))</f>
        <v/>
      </c>
      <c r="U3" s="50" t="str">
        <f t="shared" ref="U3:U66" si="2">IF(AND(ISBLANK(M3),ISBLANK(N3)),"",MAX(M3,N3))</f>
        <v/>
      </c>
      <c r="V3" s="50" t="str">
        <f t="shared" ref="V3:V66" si="3">IF(AND(ISBLANK(O3),ISBLANK(P3)),"",MAX(O3,P3))</f>
        <v/>
      </c>
      <c r="W3" s="50">
        <f t="shared" ref="W3:W66" si="4">D3 + SUM(S3:V3)</f>
        <v>0</v>
      </c>
      <c r="X3" s="50" t="str">
        <f t="shared" ref="X3:X66" si="5">IF(AND(ISBLANK(Q3),ISBLANK(R3)),"",MAX(Q3,R3))</f>
        <v/>
      </c>
      <c r="Y3" s="50">
        <f t="shared" ref="Y3:Y66" si="6">SUM(W3:X3)</f>
        <v>0</v>
      </c>
      <c r="Z3" s="51" t="str">
        <f t="shared" ref="Z3:Z66" si="7">IF(X3="","",VLOOKUP(Y3,Ocjene,2))</f>
        <v/>
      </c>
    </row>
    <row r="4" spans="1:27">
      <c r="A4" s="46">
        <v>2</v>
      </c>
      <c r="B4" s="53" t="s">
        <v>102</v>
      </c>
      <c r="C4" s="54" t="s">
        <v>149</v>
      </c>
      <c r="D4" s="55"/>
      <c r="E4" s="55">
        <v>4.5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>
        <f t="shared" si="0"/>
        <v>4.5</v>
      </c>
      <c r="T4" s="56" t="str">
        <f t="shared" si="1"/>
        <v/>
      </c>
      <c r="U4" s="56" t="str">
        <f t="shared" si="2"/>
        <v/>
      </c>
      <c r="V4" s="56" t="str">
        <f t="shared" si="3"/>
        <v/>
      </c>
      <c r="W4" s="56">
        <f t="shared" si="4"/>
        <v>4.5</v>
      </c>
      <c r="X4" s="56" t="str">
        <f t="shared" si="5"/>
        <v/>
      </c>
      <c r="Y4" s="56">
        <f t="shared" si="6"/>
        <v>4.5</v>
      </c>
      <c r="Z4" s="57" t="str">
        <f t="shared" si="7"/>
        <v/>
      </c>
    </row>
    <row r="5" spans="1:27">
      <c r="A5" s="52">
        <v>3</v>
      </c>
      <c r="B5" s="53" t="s">
        <v>103</v>
      </c>
      <c r="C5" s="54" t="s">
        <v>150</v>
      </c>
      <c r="D5" s="55"/>
      <c r="E5" s="55">
        <v>4.5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>
        <f t="shared" si="0"/>
        <v>4.5</v>
      </c>
      <c r="T5" s="56" t="str">
        <f t="shared" si="1"/>
        <v/>
      </c>
      <c r="U5" s="56" t="str">
        <f t="shared" si="2"/>
        <v/>
      </c>
      <c r="V5" s="56" t="str">
        <f t="shared" si="3"/>
        <v/>
      </c>
      <c r="W5" s="56">
        <f t="shared" si="4"/>
        <v>4.5</v>
      </c>
      <c r="X5" s="56" t="str">
        <f t="shared" si="5"/>
        <v/>
      </c>
      <c r="Y5" s="56">
        <f t="shared" si="6"/>
        <v>4.5</v>
      </c>
      <c r="Z5" s="57" t="str">
        <f t="shared" si="7"/>
        <v/>
      </c>
    </row>
    <row r="6" spans="1:27">
      <c r="A6" s="52">
        <v>4</v>
      </c>
      <c r="B6" s="53" t="s">
        <v>104</v>
      </c>
      <c r="C6" s="54" t="s">
        <v>151</v>
      </c>
      <c r="D6" s="55"/>
      <c r="E6" s="55">
        <v>4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>
        <f t="shared" si="0"/>
        <v>4</v>
      </c>
      <c r="T6" s="56" t="str">
        <f t="shared" si="1"/>
        <v/>
      </c>
      <c r="U6" s="56" t="str">
        <f t="shared" si="2"/>
        <v/>
      </c>
      <c r="V6" s="56" t="str">
        <f t="shared" si="3"/>
        <v/>
      </c>
      <c r="W6" s="56">
        <f t="shared" si="4"/>
        <v>4</v>
      </c>
      <c r="X6" s="56" t="str">
        <f t="shared" si="5"/>
        <v/>
      </c>
      <c r="Y6" s="56">
        <f t="shared" si="6"/>
        <v>4</v>
      </c>
      <c r="Z6" s="57" t="str">
        <f t="shared" si="7"/>
        <v/>
      </c>
    </row>
    <row r="7" spans="1:27">
      <c r="A7" s="52">
        <v>5</v>
      </c>
      <c r="B7" s="53" t="s">
        <v>105</v>
      </c>
      <c r="C7" s="54" t="s">
        <v>152</v>
      </c>
      <c r="D7" s="55"/>
      <c r="E7" s="55">
        <v>2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>
        <f t="shared" si="0"/>
        <v>2</v>
      </c>
      <c r="T7" s="56" t="str">
        <f t="shared" si="1"/>
        <v/>
      </c>
      <c r="U7" s="56" t="str">
        <f t="shared" si="2"/>
        <v/>
      </c>
      <c r="V7" s="56" t="str">
        <f t="shared" si="3"/>
        <v/>
      </c>
      <c r="W7" s="56">
        <f t="shared" si="4"/>
        <v>2</v>
      </c>
      <c r="X7" s="56" t="str">
        <f t="shared" si="5"/>
        <v/>
      </c>
      <c r="Y7" s="56">
        <f t="shared" si="6"/>
        <v>2</v>
      </c>
      <c r="Z7" s="57" t="str">
        <f t="shared" si="7"/>
        <v/>
      </c>
    </row>
    <row r="8" spans="1:27">
      <c r="A8" s="52">
        <v>6</v>
      </c>
      <c r="B8" s="53" t="s">
        <v>106</v>
      </c>
      <c r="C8" s="54" t="s">
        <v>153</v>
      </c>
      <c r="D8" s="55"/>
      <c r="E8" s="55">
        <v>3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>
        <f t="shared" si="0"/>
        <v>3</v>
      </c>
      <c r="T8" s="56" t="str">
        <f t="shared" si="1"/>
        <v/>
      </c>
      <c r="U8" s="56" t="str">
        <f t="shared" si="2"/>
        <v/>
      </c>
      <c r="V8" s="56" t="str">
        <f t="shared" si="3"/>
        <v/>
      </c>
      <c r="W8" s="56">
        <f t="shared" si="4"/>
        <v>3</v>
      </c>
      <c r="X8" s="56" t="str">
        <f t="shared" si="5"/>
        <v/>
      </c>
      <c r="Y8" s="56">
        <f t="shared" si="6"/>
        <v>3</v>
      </c>
      <c r="Z8" s="57" t="str">
        <f t="shared" si="7"/>
        <v/>
      </c>
    </row>
    <row r="9" spans="1:27">
      <c r="A9" s="52">
        <v>7</v>
      </c>
      <c r="B9" s="53" t="s">
        <v>107</v>
      </c>
      <c r="C9" s="54" t="s">
        <v>154</v>
      </c>
      <c r="D9" s="55"/>
      <c r="E9" s="55">
        <v>2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>
        <f t="shared" si="0"/>
        <v>2</v>
      </c>
      <c r="T9" s="56" t="str">
        <f t="shared" si="1"/>
        <v/>
      </c>
      <c r="U9" s="56" t="str">
        <f t="shared" si="2"/>
        <v/>
      </c>
      <c r="V9" s="56" t="str">
        <f t="shared" si="3"/>
        <v/>
      </c>
      <c r="W9" s="56">
        <f t="shared" si="4"/>
        <v>2</v>
      </c>
      <c r="X9" s="56" t="str">
        <f t="shared" si="5"/>
        <v/>
      </c>
      <c r="Y9" s="56">
        <f t="shared" si="6"/>
        <v>2</v>
      </c>
      <c r="Z9" s="57" t="str">
        <f t="shared" si="7"/>
        <v/>
      </c>
    </row>
    <row r="10" spans="1:27">
      <c r="A10" s="52">
        <v>8</v>
      </c>
      <c r="B10" s="53" t="s">
        <v>108</v>
      </c>
      <c r="C10" s="54" t="s">
        <v>155</v>
      </c>
      <c r="D10" s="55"/>
      <c r="E10" s="55">
        <v>3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>
        <f t="shared" si="0"/>
        <v>3</v>
      </c>
      <c r="T10" s="56" t="str">
        <f t="shared" si="1"/>
        <v/>
      </c>
      <c r="U10" s="56" t="str">
        <f t="shared" si="2"/>
        <v/>
      </c>
      <c r="V10" s="56" t="str">
        <f t="shared" si="3"/>
        <v/>
      </c>
      <c r="W10" s="56">
        <f t="shared" si="4"/>
        <v>3</v>
      </c>
      <c r="X10" s="56" t="str">
        <f t="shared" si="5"/>
        <v/>
      </c>
      <c r="Y10" s="56">
        <f t="shared" si="6"/>
        <v>3</v>
      </c>
      <c r="Z10" s="57" t="str">
        <f t="shared" si="7"/>
        <v/>
      </c>
    </row>
    <row r="11" spans="1:27">
      <c r="A11" s="52">
        <v>9</v>
      </c>
      <c r="B11" s="53" t="s">
        <v>118</v>
      </c>
      <c r="C11" s="54" t="s">
        <v>156</v>
      </c>
      <c r="D11" s="55"/>
      <c r="E11" s="55">
        <v>3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>
        <f t="shared" si="0"/>
        <v>3</v>
      </c>
      <c r="T11" s="56" t="str">
        <f t="shared" si="1"/>
        <v/>
      </c>
      <c r="U11" s="56" t="str">
        <f t="shared" si="2"/>
        <v/>
      </c>
      <c r="V11" s="56" t="str">
        <f t="shared" si="3"/>
        <v/>
      </c>
      <c r="W11" s="56">
        <f t="shared" si="4"/>
        <v>3</v>
      </c>
      <c r="X11" s="56" t="str">
        <f t="shared" si="5"/>
        <v/>
      </c>
      <c r="Y11" s="56">
        <f t="shared" si="6"/>
        <v>3</v>
      </c>
      <c r="Z11" s="57" t="str">
        <f t="shared" si="7"/>
        <v/>
      </c>
    </row>
    <row r="12" spans="1:27">
      <c r="A12" s="52">
        <v>10</v>
      </c>
      <c r="B12" s="53" t="s">
        <v>109</v>
      </c>
      <c r="C12" s="54" t="s">
        <v>157</v>
      </c>
      <c r="D12" s="55"/>
      <c r="E12" s="55">
        <v>2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>
        <f t="shared" si="0"/>
        <v>2</v>
      </c>
      <c r="T12" s="56" t="str">
        <f t="shared" si="1"/>
        <v/>
      </c>
      <c r="U12" s="56" t="str">
        <f t="shared" si="2"/>
        <v/>
      </c>
      <c r="V12" s="56" t="str">
        <f t="shared" si="3"/>
        <v/>
      </c>
      <c r="W12" s="56">
        <f t="shared" si="4"/>
        <v>2</v>
      </c>
      <c r="X12" s="56" t="str">
        <f t="shared" si="5"/>
        <v/>
      </c>
      <c r="Y12" s="56">
        <f t="shared" si="6"/>
        <v>2</v>
      </c>
      <c r="Z12" s="57" t="str">
        <f t="shared" si="7"/>
        <v/>
      </c>
    </row>
    <row r="13" spans="1:27">
      <c r="A13" s="52">
        <v>11</v>
      </c>
      <c r="B13" s="53" t="s">
        <v>110</v>
      </c>
      <c r="C13" s="54" t="s">
        <v>158</v>
      </c>
      <c r="D13" s="55"/>
      <c r="E13" s="55">
        <v>4.5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>
        <f t="shared" si="0"/>
        <v>4.5</v>
      </c>
      <c r="T13" s="56" t="str">
        <f t="shared" si="1"/>
        <v/>
      </c>
      <c r="U13" s="56" t="str">
        <f t="shared" si="2"/>
        <v/>
      </c>
      <c r="V13" s="56" t="str">
        <f t="shared" si="3"/>
        <v/>
      </c>
      <c r="W13" s="56">
        <f t="shared" si="4"/>
        <v>4.5</v>
      </c>
      <c r="X13" s="56" t="str">
        <f t="shared" si="5"/>
        <v/>
      </c>
      <c r="Y13" s="56">
        <f t="shared" si="6"/>
        <v>4.5</v>
      </c>
      <c r="Z13" s="57" t="str">
        <f t="shared" si="7"/>
        <v/>
      </c>
    </row>
    <row r="14" spans="1:27">
      <c r="A14" s="52">
        <v>12</v>
      </c>
      <c r="B14" s="53" t="s">
        <v>119</v>
      </c>
      <c r="C14" s="54" t="s">
        <v>159</v>
      </c>
      <c r="D14" s="55"/>
      <c r="E14" s="55">
        <v>4.5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>
        <f t="shared" si="0"/>
        <v>4.5</v>
      </c>
      <c r="T14" s="56" t="str">
        <f t="shared" si="1"/>
        <v/>
      </c>
      <c r="U14" s="56" t="str">
        <f t="shared" si="2"/>
        <v/>
      </c>
      <c r="V14" s="56" t="str">
        <f t="shared" si="3"/>
        <v/>
      </c>
      <c r="W14" s="56">
        <f t="shared" si="4"/>
        <v>4.5</v>
      </c>
      <c r="X14" s="56" t="str">
        <f t="shared" si="5"/>
        <v/>
      </c>
      <c r="Y14" s="56">
        <f t="shared" si="6"/>
        <v>4.5</v>
      </c>
      <c r="Z14" s="57" t="str">
        <f t="shared" si="7"/>
        <v/>
      </c>
    </row>
    <row r="15" spans="1:27">
      <c r="A15" s="52">
        <v>13</v>
      </c>
      <c r="B15" s="53" t="s">
        <v>111</v>
      </c>
      <c r="C15" s="54" t="s">
        <v>160</v>
      </c>
      <c r="D15" s="55"/>
      <c r="E15" s="55">
        <v>3.5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>
        <f t="shared" si="0"/>
        <v>3.5</v>
      </c>
      <c r="T15" s="56" t="str">
        <f t="shared" si="1"/>
        <v/>
      </c>
      <c r="U15" s="56" t="str">
        <f t="shared" si="2"/>
        <v/>
      </c>
      <c r="V15" s="56" t="str">
        <f t="shared" si="3"/>
        <v/>
      </c>
      <c r="W15" s="56">
        <f t="shared" si="4"/>
        <v>3.5</v>
      </c>
      <c r="X15" s="56" t="str">
        <f t="shared" si="5"/>
        <v/>
      </c>
      <c r="Y15" s="56">
        <f t="shared" si="6"/>
        <v>3.5</v>
      </c>
      <c r="Z15" s="57" t="str">
        <f t="shared" si="7"/>
        <v/>
      </c>
    </row>
    <row r="16" spans="1:27" ht="12" customHeight="1">
      <c r="A16" s="52">
        <v>14</v>
      </c>
      <c r="B16" s="53" t="s">
        <v>112</v>
      </c>
      <c r="C16" s="54" t="s">
        <v>161</v>
      </c>
      <c r="D16" s="55"/>
      <c r="E16" s="55">
        <v>2.5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>
        <f t="shared" si="0"/>
        <v>2.5</v>
      </c>
      <c r="T16" s="56" t="str">
        <f t="shared" si="1"/>
        <v/>
      </c>
      <c r="U16" s="56" t="str">
        <f t="shared" si="2"/>
        <v/>
      </c>
      <c r="V16" s="56" t="str">
        <f t="shared" si="3"/>
        <v/>
      </c>
      <c r="W16" s="56">
        <f t="shared" si="4"/>
        <v>2.5</v>
      </c>
      <c r="X16" s="56" t="str">
        <f t="shared" si="5"/>
        <v/>
      </c>
      <c r="Y16" s="56">
        <f t="shared" si="6"/>
        <v>2.5</v>
      </c>
      <c r="Z16" s="57" t="str">
        <f t="shared" si="7"/>
        <v/>
      </c>
    </row>
    <row r="17" spans="1:26">
      <c r="A17" s="52">
        <v>15</v>
      </c>
      <c r="B17" s="53" t="s">
        <v>113</v>
      </c>
      <c r="C17" s="54" t="s">
        <v>162</v>
      </c>
      <c r="D17" s="55"/>
      <c r="E17" s="55">
        <v>3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>
        <f t="shared" si="0"/>
        <v>3</v>
      </c>
      <c r="T17" s="56" t="str">
        <f t="shared" si="1"/>
        <v/>
      </c>
      <c r="U17" s="56" t="str">
        <f t="shared" si="2"/>
        <v/>
      </c>
      <c r="V17" s="56" t="str">
        <f t="shared" si="3"/>
        <v/>
      </c>
      <c r="W17" s="56">
        <f t="shared" si="4"/>
        <v>3</v>
      </c>
      <c r="X17" s="56" t="str">
        <f t="shared" si="5"/>
        <v/>
      </c>
      <c r="Y17" s="56">
        <f t="shared" si="6"/>
        <v>3</v>
      </c>
      <c r="Z17" s="57" t="str">
        <f t="shared" si="7"/>
        <v/>
      </c>
    </row>
    <row r="18" spans="1:26">
      <c r="A18" s="52">
        <v>16</v>
      </c>
      <c r="B18" s="53" t="s">
        <v>120</v>
      </c>
      <c r="C18" s="54" t="s">
        <v>163</v>
      </c>
      <c r="D18" s="55"/>
      <c r="E18" s="55">
        <v>3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>
        <f t="shared" si="0"/>
        <v>3</v>
      </c>
      <c r="T18" s="56" t="str">
        <f t="shared" si="1"/>
        <v/>
      </c>
      <c r="U18" s="56" t="str">
        <f t="shared" si="2"/>
        <v/>
      </c>
      <c r="V18" s="56" t="str">
        <f t="shared" si="3"/>
        <v/>
      </c>
      <c r="W18" s="56">
        <f t="shared" si="4"/>
        <v>3</v>
      </c>
      <c r="X18" s="56" t="str">
        <f t="shared" si="5"/>
        <v/>
      </c>
      <c r="Y18" s="56">
        <f t="shared" si="6"/>
        <v>3</v>
      </c>
      <c r="Z18" s="57" t="str">
        <f t="shared" si="7"/>
        <v/>
      </c>
    </row>
    <row r="19" spans="1:26">
      <c r="A19" s="52">
        <v>17</v>
      </c>
      <c r="B19" s="53" t="s">
        <v>121</v>
      </c>
      <c r="C19" s="54" t="s">
        <v>164</v>
      </c>
      <c r="D19" s="55"/>
      <c r="E19" s="55">
        <v>3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>
        <f t="shared" si="0"/>
        <v>3</v>
      </c>
      <c r="T19" s="56" t="str">
        <f t="shared" si="1"/>
        <v/>
      </c>
      <c r="U19" s="56" t="str">
        <f t="shared" si="2"/>
        <v/>
      </c>
      <c r="V19" s="56" t="str">
        <f t="shared" si="3"/>
        <v/>
      </c>
      <c r="W19" s="56">
        <f t="shared" si="4"/>
        <v>3</v>
      </c>
      <c r="X19" s="56" t="str">
        <f t="shared" si="5"/>
        <v/>
      </c>
      <c r="Y19" s="56">
        <f t="shared" si="6"/>
        <v>3</v>
      </c>
      <c r="Z19" s="57" t="str">
        <f t="shared" si="7"/>
        <v/>
      </c>
    </row>
    <row r="20" spans="1:26">
      <c r="A20" s="52">
        <v>18</v>
      </c>
      <c r="B20" s="53" t="s">
        <v>165</v>
      </c>
      <c r="C20" s="54" t="s">
        <v>166</v>
      </c>
      <c r="D20" s="55"/>
      <c r="E20" s="55">
        <v>0.5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>
        <f t="shared" si="0"/>
        <v>0.5</v>
      </c>
      <c r="T20" s="56" t="str">
        <f t="shared" si="1"/>
        <v/>
      </c>
      <c r="U20" s="56" t="str">
        <f t="shared" si="2"/>
        <v/>
      </c>
      <c r="V20" s="56" t="str">
        <f t="shared" si="3"/>
        <v/>
      </c>
      <c r="W20" s="56">
        <f t="shared" si="4"/>
        <v>0.5</v>
      </c>
      <c r="X20" s="56" t="str">
        <f t="shared" si="5"/>
        <v/>
      </c>
      <c r="Y20" s="56">
        <f t="shared" si="6"/>
        <v>0.5</v>
      </c>
      <c r="Z20" s="57" t="str">
        <f t="shared" si="7"/>
        <v/>
      </c>
    </row>
    <row r="21" spans="1:26">
      <c r="A21" s="52">
        <v>19</v>
      </c>
      <c r="B21" s="53" t="s">
        <v>122</v>
      </c>
      <c r="C21" s="54" t="s">
        <v>167</v>
      </c>
      <c r="D21" s="55"/>
      <c r="E21" s="55">
        <v>3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>
        <f t="shared" si="0"/>
        <v>3</v>
      </c>
      <c r="T21" s="56" t="str">
        <f t="shared" si="1"/>
        <v/>
      </c>
      <c r="U21" s="56" t="str">
        <f t="shared" si="2"/>
        <v/>
      </c>
      <c r="V21" s="56" t="str">
        <f t="shared" si="3"/>
        <v/>
      </c>
      <c r="W21" s="56">
        <f t="shared" si="4"/>
        <v>3</v>
      </c>
      <c r="X21" s="56" t="str">
        <f t="shared" si="5"/>
        <v/>
      </c>
      <c r="Y21" s="56">
        <f t="shared" si="6"/>
        <v>3</v>
      </c>
      <c r="Z21" s="57" t="str">
        <f t="shared" si="7"/>
        <v/>
      </c>
    </row>
    <row r="22" spans="1:26">
      <c r="A22" s="52">
        <v>20</v>
      </c>
      <c r="B22" s="53" t="s">
        <v>123</v>
      </c>
      <c r="C22" s="54" t="s">
        <v>168</v>
      </c>
      <c r="D22" s="55"/>
      <c r="E22" s="55">
        <v>3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>
        <f t="shared" si="0"/>
        <v>3</v>
      </c>
      <c r="T22" s="56" t="str">
        <f t="shared" si="1"/>
        <v/>
      </c>
      <c r="U22" s="56" t="str">
        <f t="shared" si="2"/>
        <v/>
      </c>
      <c r="V22" s="56" t="str">
        <f t="shared" si="3"/>
        <v/>
      </c>
      <c r="W22" s="56">
        <f t="shared" si="4"/>
        <v>3</v>
      </c>
      <c r="X22" s="56" t="str">
        <f t="shared" si="5"/>
        <v/>
      </c>
      <c r="Y22" s="56">
        <f t="shared" si="6"/>
        <v>3</v>
      </c>
      <c r="Z22" s="57" t="str">
        <f t="shared" si="7"/>
        <v/>
      </c>
    </row>
    <row r="23" spans="1:26">
      <c r="A23" s="52">
        <v>21</v>
      </c>
      <c r="B23" s="53" t="s">
        <v>124</v>
      </c>
      <c r="C23" s="54" t="s">
        <v>169</v>
      </c>
      <c r="D23" s="55"/>
      <c r="E23" s="55">
        <v>3.5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>
        <f t="shared" si="0"/>
        <v>3.5</v>
      </c>
      <c r="T23" s="56" t="str">
        <f t="shared" si="1"/>
        <v/>
      </c>
      <c r="U23" s="56" t="str">
        <f t="shared" si="2"/>
        <v/>
      </c>
      <c r="V23" s="56" t="str">
        <f t="shared" si="3"/>
        <v/>
      </c>
      <c r="W23" s="56">
        <f t="shared" si="4"/>
        <v>3.5</v>
      </c>
      <c r="X23" s="56" t="str">
        <f t="shared" si="5"/>
        <v/>
      </c>
      <c r="Y23" s="56">
        <f t="shared" si="6"/>
        <v>3.5</v>
      </c>
      <c r="Z23" s="57" t="str">
        <f t="shared" si="7"/>
        <v/>
      </c>
    </row>
    <row r="24" spans="1:26">
      <c r="A24" s="52">
        <v>22</v>
      </c>
      <c r="B24" s="53" t="s">
        <v>125</v>
      </c>
      <c r="C24" s="54" t="s">
        <v>170</v>
      </c>
      <c r="D24" s="55"/>
      <c r="E24" s="55">
        <v>2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>
        <f t="shared" si="0"/>
        <v>2</v>
      </c>
      <c r="T24" s="56" t="str">
        <f t="shared" si="1"/>
        <v/>
      </c>
      <c r="U24" s="56" t="str">
        <f t="shared" si="2"/>
        <v/>
      </c>
      <c r="V24" s="56" t="str">
        <f t="shared" si="3"/>
        <v/>
      </c>
      <c r="W24" s="56">
        <f t="shared" si="4"/>
        <v>2</v>
      </c>
      <c r="X24" s="56" t="str">
        <f t="shared" si="5"/>
        <v/>
      </c>
      <c r="Y24" s="56">
        <f t="shared" si="6"/>
        <v>2</v>
      </c>
      <c r="Z24" s="57" t="str">
        <f t="shared" si="7"/>
        <v/>
      </c>
    </row>
    <row r="25" spans="1:26">
      <c r="A25" s="52">
        <v>23</v>
      </c>
      <c r="B25" s="53" t="s">
        <v>126</v>
      </c>
      <c r="C25" s="54" t="s">
        <v>171</v>
      </c>
      <c r="D25" s="55"/>
      <c r="E25" s="55">
        <v>2.5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>
        <f t="shared" si="0"/>
        <v>2.5</v>
      </c>
      <c r="T25" s="56" t="str">
        <f t="shared" si="1"/>
        <v/>
      </c>
      <c r="U25" s="56" t="str">
        <f t="shared" si="2"/>
        <v/>
      </c>
      <c r="V25" s="56" t="str">
        <f t="shared" si="3"/>
        <v/>
      </c>
      <c r="W25" s="56">
        <f t="shared" si="4"/>
        <v>2.5</v>
      </c>
      <c r="X25" s="56" t="str">
        <f t="shared" si="5"/>
        <v/>
      </c>
      <c r="Y25" s="56">
        <f t="shared" si="6"/>
        <v>2.5</v>
      </c>
      <c r="Z25" s="57" t="str">
        <f t="shared" si="7"/>
        <v/>
      </c>
    </row>
    <row r="26" spans="1:26">
      <c r="A26" s="52">
        <v>24</v>
      </c>
      <c r="B26" s="53" t="s">
        <v>127</v>
      </c>
      <c r="C26" s="54" t="s">
        <v>172</v>
      </c>
      <c r="D26" s="55"/>
      <c r="E26" s="55">
        <v>3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>
        <f t="shared" si="0"/>
        <v>3</v>
      </c>
      <c r="T26" s="56" t="str">
        <f t="shared" si="1"/>
        <v/>
      </c>
      <c r="U26" s="56" t="str">
        <f t="shared" si="2"/>
        <v/>
      </c>
      <c r="V26" s="56" t="str">
        <f t="shared" si="3"/>
        <v/>
      </c>
      <c r="W26" s="56">
        <f t="shared" si="4"/>
        <v>3</v>
      </c>
      <c r="X26" s="56" t="str">
        <f t="shared" si="5"/>
        <v/>
      </c>
      <c r="Y26" s="56">
        <f t="shared" si="6"/>
        <v>3</v>
      </c>
      <c r="Z26" s="57" t="str">
        <f t="shared" si="7"/>
        <v/>
      </c>
    </row>
    <row r="27" spans="1:26">
      <c r="A27" s="52">
        <v>25</v>
      </c>
      <c r="B27" s="53" t="s">
        <v>173</v>
      </c>
      <c r="C27" s="54" t="s">
        <v>174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>
        <f t="shared" si="0"/>
        <v>0</v>
      </c>
      <c r="T27" s="56" t="str">
        <f t="shared" si="1"/>
        <v/>
      </c>
      <c r="U27" s="56" t="str">
        <f t="shared" si="2"/>
        <v/>
      </c>
      <c r="V27" s="56" t="str">
        <f t="shared" si="3"/>
        <v/>
      </c>
      <c r="W27" s="56">
        <f t="shared" si="4"/>
        <v>0</v>
      </c>
      <c r="X27" s="56" t="str">
        <f t="shared" si="5"/>
        <v/>
      </c>
      <c r="Y27" s="56">
        <f t="shared" si="6"/>
        <v>0</v>
      </c>
      <c r="Z27" s="57" t="str">
        <f t="shared" si="7"/>
        <v/>
      </c>
    </row>
    <row r="28" spans="1:26">
      <c r="A28" s="52">
        <v>26</v>
      </c>
      <c r="B28" s="53" t="s">
        <v>128</v>
      </c>
      <c r="C28" s="54" t="s">
        <v>175</v>
      </c>
      <c r="D28" s="55"/>
      <c r="E28" s="55">
        <v>4.5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>
        <f t="shared" si="0"/>
        <v>4.5</v>
      </c>
      <c r="T28" s="56" t="str">
        <f t="shared" si="1"/>
        <v/>
      </c>
      <c r="U28" s="56" t="str">
        <f t="shared" si="2"/>
        <v/>
      </c>
      <c r="V28" s="56" t="str">
        <f t="shared" si="3"/>
        <v/>
      </c>
      <c r="W28" s="56">
        <f t="shared" si="4"/>
        <v>4.5</v>
      </c>
      <c r="X28" s="56" t="str">
        <f t="shared" si="5"/>
        <v/>
      </c>
      <c r="Y28" s="56">
        <f t="shared" si="6"/>
        <v>4.5</v>
      </c>
      <c r="Z28" s="57" t="str">
        <f t="shared" si="7"/>
        <v/>
      </c>
    </row>
    <row r="29" spans="1:26">
      <c r="A29" s="52">
        <v>27</v>
      </c>
      <c r="B29" s="53" t="s">
        <v>129</v>
      </c>
      <c r="C29" s="54" t="s">
        <v>176</v>
      </c>
      <c r="D29" s="55"/>
      <c r="E29" s="55">
        <v>3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>
        <f t="shared" si="0"/>
        <v>3</v>
      </c>
      <c r="T29" s="56" t="str">
        <f t="shared" si="1"/>
        <v/>
      </c>
      <c r="U29" s="56" t="str">
        <f t="shared" si="2"/>
        <v/>
      </c>
      <c r="V29" s="56" t="str">
        <f t="shared" si="3"/>
        <v/>
      </c>
      <c r="W29" s="56">
        <f t="shared" si="4"/>
        <v>3</v>
      </c>
      <c r="X29" s="56" t="str">
        <f t="shared" si="5"/>
        <v/>
      </c>
      <c r="Y29" s="56">
        <f t="shared" si="6"/>
        <v>3</v>
      </c>
      <c r="Z29" s="57" t="str">
        <f t="shared" si="7"/>
        <v/>
      </c>
    </row>
    <row r="30" spans="1:26">
      <c r="A30" s="52">
        <v>28</v>
      </c>
      <c r="B30" s="53" t="s">
        <v>130</v>
      </c>
      <c r="C30" s="54" t="s">
        <v>177</v>
      </c>
      <c r="D30" s="55"/>
      <c r="E30" s="55">
        <v>3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>
        <f t="shared" si="0"/>
        <v>3</v>
      </c>
      <c r="T30" s="56" t="str">
        <f t="shared" si="1"/>
        <v/>
      </c>
      <c r="U30" s="56" t="str">
        <f t="shared" si="2"/>
        <v/>
      </c>
      <c r="V30" s="56" t="str">
        <f t="shared" si="3"/>
        <v/>
      </c>
      <c r="W30" s="56">
        <f t="shared" si="4"/>
        <v>3</v>
      </c>
      <c r="X30" s="56" t="str">
        <f t="shared" si="5"/>
        <v/>
      </c>
      <c r="Y30" s="56">
        <f t="shared" si="6"/>
        <v>3</v>
      </c>
      <c r="Z30" s="57" t="str">
        <f t="shared" si="7"/>
        <v/>
      </c>
    </row>
    <row r="31" spans="1:26">
      <c r="A31" s="52">
        <v>29</v>
      </c>
      <c r="B31" s="53" t="s">
        <v>131</v>
      </c>
      <c r="C31" s="54" t="s">
        <v>178</v>
      </c>
      <c r="D31" s="55"/>
      <c r="E31" s="55">
        <v>2.5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>
        <f t="shared" si="0"/>
        <v>2.5</v>
      </c>
      <c r="T31" s="56" t="str">
        <f t="shared" si="1"/>
        <v/>
      </c>
      <c r="U31" s="56" t="str">
        <f t="shared" si="2"/>
        <v/>
      </c>
      <c r="V31" s="56" t="str">
        <f t="shared" si="3"/>
        <v/>
      </c>
      <c r="W31" s="56">
        <f t="shared" si="4"/>
        <v>2.5</v>
      </c>
      <c r="X31" s="56" t="str">
        <f t="shared" si="5"/>
        <v/>
      </c>
      <c r="Y31" s="56">
        <f t="shared" si="6"/>
        <v>2.5</v>
      </c>
      <c r="Z31" s="57" t="str">
        <f t="shared" si="7"/>
        <v/>
      </c>
    </row>
    <row r="32" spans="1:26">
      <c r="A32" s="52">
        <v>30</v>
      </c>
      <c r="B32" s="53" t="s">
        <v>132</v>
      </c>
      <c r="C32" s="54" t="s">
        <v>179</v>
      </c>
      <c r="D32" s="55"/>
      <c r="E32" s="55">
        <v>4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>
        <f t="shared" si="0"/>
        <v>4</v>
      </c>
      <c r="T32" s="56" t="str">
        <f t="shared" si="1"/>
        <v/>
      </c>
      <c r="U32" s="56" t="str">
        <f t="shared" si="2"/>
        <v/>
      </c>
      <c r="V32" s="56" t="str">
        <f t="shared" si="3"/>
        <v/>
      </c>
      <c r="W32" s="56">
        <f t="shared" si="4"/>
        <v>4</v>
      </c>
      <c r="X32" s="56" t="str">
        <f t="shared" si="5"/>
        <v/>
      </c>
      <c r="Y32" s="56">
        <f t="shared" si="6"/>
        <v>4</v>
      </c>
      <c r="Z32" s="57" t="str">
        <f t="shared" si="7"/>
        <v/>
      </c>
    </row>
    <row r="33" spans="1:26">
      <c r="A33" s="52">
        <v>31</v>
      </c>
      <c r="B33" s="53" t="s">
        <v>133</v>
      </c>
      <c r="C33" s="54" t="s">
        <v>180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>
        <f t="shared" si="0"/>
        <v>0</v>
      </c>
      <c r="T33" s="56" t="str">
        <f t="shared" si="1"/>
        <v/>
      </c>
      <c r="U33" s="56" t="str">
        <f t="shared" si="2"/>
        <v/>
      </c>
      <c r="V33" s="56" t="str">
        <f t="shared" si="3"/>
        <v/>
      </c>
      <c r="W33" s="56">
        <f t="shared" si="4"/>
        <v>0</v>
      </c>
      <c r="X33" s="56" t="str">
        <f t="shared" si="5"/>
        <v/>
      </c>
      <c r="Y33" s="56">
        <f t="shared" si="6"/>
        <v>0</v>
      </c>
      <c r="Z33" s="57" t="str">
        <f t="shared" si="7"/>
        <v/>
      </c>
    </row>
    <row r="34" spans="1:26">
      <c r="A34" s="52">
        <v>32</v>
      </c>
      <c r="B34" s="53" t="s">
        <v>134</v>
      </c>
      <c r="C34" s="54" t="s">
        <v>181</v>
      </c>
      <c r="D34" s="55"/>
      <c r="E34" s="55">
        <v>2.5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>
        <f t="shared" si="0"/>
        <v>2.5</v>
      </c>
      <c r="T34" s="56" t="str">
        <f t="shared" si="1"/>
        <v/>
      </c>
      <c r="U34" s="56" t="str">
        <f t="shared" si="2"/>
        <v/>
      </c>
      <c r="V34" s="56" t="str">
        <f t="shared" si="3"/>
        <v/>
      </c>
      <c r="W34" s="56">
        <f t="shared" si="4"/>
        <v>2.5</v>
      </c>
      <c r="X34" s="56" t="str">
        <f t="shared" si="5"/>
        <v/>
      </c>
      <c r="Y34" s="56">
        <f t="shared" si="6"/>
        <v>2.5</v>
      </c>
      <c r="Z34" s="57" t="str">
        <f t="shared" si="7"/>
        <v/>
      </c>
    </row>
    <row r="35" spans="1:26">
      <c r="A35" s="52">
        <v>33</v>
      </c>
      <c r="B35" s="53" t="s">
        <v>135</v>
      </c>
      <c r="C35" s="54" t="s">
        <v>182</v>
      </c>
      <c r="D35" s="55"/>
      <c r="E35" s="55">
        <v>3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6">
        <f t="shared" si="0"/>
        <v>3</v>
      </c>
      <c r="T35" s="56" t="str">
        <f t="shared" si="1"/>
        <v/>
      </c>
      <c r="U35" s="56" t="str">
        <f t="shared" si="2"/>
        <v/>
      </c>
      <c r="V35" s="56" t="str">
        <f t="shared" si="3"/>
        <v/>
      </c>
      <c r="W35" s="56">
        <f t="shared" si="4"/>
        <v>3</v>
      </c>
      <c r="X35" s="56" t="str">
        <f t="shared" si="5"/>
        <v/>
      </c>
      <c r="Y35" s="56">
        <f t="shared" si="6"/>
        <v>3</v>
      </c>
      <c r="Z35" s="57" t="str">
        <f t="shared" si="7"/>
        <v/>
      </c>
    </row>
    <row r="36" spans="1:26">
      <c r="A36" s="52">
        <v>34</v>
      </c>
      <c r="B36" s="53" t="s">
        <v>136</v>
      </c>
      <c r="C36" s="54" t="s">
        <v>183</v>
      </c>
      <c r="D36" s="55"/>
      <c r="E36" s="55">
        <v>2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6">
        <f t="shared" si="0"/>
        <v>2</v>
      </c>
      <c r="T36" s="56" t="str">
        <f t="shared" si="1"/>
        <v/>
      </c>
      <c r="U36" s="56" t="str">
        <f t="shared" si="2"/>
        <v/>
      </c>
      <c r="V36" s="56" t="str">
        <f t="shared" si="3"/>
        <v/>
      </c>
      <c r="W36" s="56">
        <f t="shared" si="4"/>
        <v>2</v>
      </c>
      <c r="X36" s="56" t="str">
        <f t="shared" si="5"/>
        <v/>
      </c>
      <c r="Y36" s="56">
        <f t="shared" si="6"/>
        <v>2</v>
      </c>
      <c r="Z36" s="57" t="str">
        <f t="shared" si="7"/>
        <v/>
      </c>
    </row>
    <row r="37" spans="1:26">
      <c r="A37" s="52">
        <v>35</v>
      </c>
      <c r="B37" s="53" t="s">
        <v>184</v>
      </c>
      <c r="C37" s="54" t="s">
        <v>185</v>
      </c>
      <c r="D37" s="55"/>
      <c r="E37" s="55">
        <v>4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>
        <f t="shared" si="0"/>
        <v>4</v>
      </c>
      <c r="T37" s="56" t="str">
        <f t="shared" si="1"/>
        <v/>
      </c>
      <c r="U37" s="56" t="str">
        <f t="shared" si="2"/>
        <v/>
      </c>
      <c r="V37" s="56" t="str">
        <f t="shared" si="3"/>
        <v/>
      </c>
      <c r="W37" s="56">
        <f t="shared" si="4"/>
        <v>4</v>
      </c>
      <c r="X37" s="56" t="str">
        <f t="shared" si="5"/>
        <v/>
      </c>
      <c r="Y37" s="56">
        <f t="shared" si="6"/>
        <v>4</v>
      </c>
      <c r="Z37" s="57" t="str">
        <f t="shared" si="7"/>
        <v/>
      </c>
    </row>
    <row r="38" spans="1:26">
      <c r="A38" s="52">
        <v>36</v>
      </c>
      <c r="B38" s="53" t="s">
        <v>137</v>
      </c>
      <c r="C38" s="54" t="s">
        <v>186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>
        <f t="shared" si="0"/>
        <v>0</v>
      </c>
      <c r="T38" s="56" t="str">
        <f t="shared" si="1"/>
        <v/>
      </c>
      <c r="U38" s="56" t="str">
        <f t="shared" si="2"/>
        <v/>
      </c>
      <c r="V38" s="56" t="str">
        <f t="shared" si="3"/>
        <v/>
      </c>
      <c r="W38" s="56">
        <f t="shared" si="4"/>
        <v>0</v>
      </c>
      <c r="X38" s="56" t="str">
        <f t="shared" si="5"/>
        <v/>
      </c>
      <c r="Y38" s="56">
        <f t="shared" si="6"/>
        <v>0</v>
      </c>
      <c r="Z38" s="57" t="str">
        <f t="shared" si="7"/>
        <v/>
      </c>
    </row>
    <row r="39" spans="1:26">
      <c r="A39" s="52">
        <v>37</v>
      </c>
      <c r="B39" s="53" t="s">
        <v>187</v>
      </c>
      <c r="C39" s="54" t="s">
        <v>188</v>
      </c>
      <c r="D39" s="55"/>
      <c r="E39" s="55">
        <v>4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>
        <f t="shared" si="0"/>
        <v>4</v>
      </c>
      <c r="T39" s="56" t="str">
        <f t="shared" si="1"/>
        <v/>
      </c>
      <c r="U39" s="56" t="str">
        <f t="shared" si="2"/>
        <v/>
      </c>
      <c r="V39" s="56" t="str">
        <f t="shared" si="3"/>
        <v/>
      </c>
      <c r="W39" s="56">
        <f t="shared" si="4"/>
        <v>4</v>
      </c>
      <c r="X39" s="56" t="str">
        <f t="shared" si="5"/>
        <v/>
      </c>
      <c r="Y39" s="56">
        <f t="shared" si="6"/>
        <v>4</v>
      </c>
      <c r="Z39" s="57" t="str">
        <f t="shared" si="7"/>
        <v/>
      </c>
    </row>
    <row r="40" spans="1:26">
      <c r="A40" s="52">
        <v>38</v>
      </c>
      <c r="B40" s="53" t="s">
        <v>189</v>
      </c>
      <c r="C40" s="54" t="s">
        <v>190</v>
      </c>
      <c r="D40" s="55"/>
      <c r="E40" s="55">
        <v>3.5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6">
        <f t="shared" si="0"/>
        <v>3.5</v>
      </c>
      <c r="T40" s="56" t="str">
        <f t="shared" si="1"/>
        <v/>
      </c>
      <c r="U40" s="56" t="str">
        <f t="shared" si="2"/>
        <v/>
      </c>
      <c r="V40" s="56" t="str">
        <f t="shared" si="3"/>
        <v/>
      </c>
      <c r="W40" s="56">
        <f t="shared" si="4"/>
        <v>3.5</v>
      </c>
      <c r="X40" s="56" t="str">
        <f t="shared" si="5"/>
        <v/>
      </c>
      <c r="Y40" s="56">
        <f t="shared" si="6"/>
        <v>3.5</v>
      </c>
      <c r="Z40" s="57" t="str">
        <f t="shared" si="7"/>
        <v/>
      </c>
    </row>
    <row r="41" spans="1:26">
      <c r="A41" s="52">
        <v>39</v>
      </c>
      <c r="B41" s="53" t="s">
        <v>191</v>
      </c>
      <c r="C41" s="54" t="s">
        <v>192</v>
      </c>
      <c r="D41" s="55"/>
      <c r="E41" s="55">
        <v>3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>
        <f t="shared" si="0"/>
        <v>3</v>
      </c>
      <c r="T41" s="56" t="str">
        <f t="shared" si="1"/>
        <v/>
      </c>
      <c r="U41" s="56" t="str">
        <f t="shared" si="2"/>
        <v/>
      </c>
      <c r="V41" s="56" t="str">
        <f t="shared" si="3"/>
        <v/>
      </c>
      <c r="W41" s="56">
        <f t="shared" si="4"/>
        <v>3</v>
      </c>
      <c r="X41" s="56" t="str">
        <f t="shared" si="5"/>
        <v/>
      </c>
      <c r="Y41" s="56">
        <f t="shared" si="6"/>
        <v>3</v>
      </c>
      <c r="Z41" s="57" t="str">
        <f t="shared" si="7"/>
        <v/>
      </c>
    </row>
    <row r="42" spans="1:26">
      <c r="A42" s="52">
        <v>40</v>
      </c>
      <c r="B42" s="53" t="s">
        <v>193</v>
      </c>
      <c r="C42" s="54" t="s">
        <v>194</v>
      </c>
      <c r="D42" s="55"/>
      <c r="E42" s="55">
        <v>3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>
        <f t="shared" si="0"/>
        <v>3</v>
      </c>
      <c r="T42" s="56" t="str">
        <f t="shared" si="1"/>
        <v/>
      </c>
      <c r="U42" s="56" t="str">
        <f t="shared" si="2"/>
        <v/>
      </c>
      <c r="V42" s="56" t="str">
        <f t="shared" si="3"/>
        <v/>
      </c>
      <c r="W42" s="56">
        <f t="shared" si="4"/>
        <v>3</v>
      </c>
      <c r="X42" s="56" t="str">
        <f t="shared" si="5"/>
        <v/>
      </c>
      <c r="Y42" s="56">
        <f t="shared" si="6"/>
        <v>3</v>
      </c>
      <c r="Z42" s="57" t="str">
        <f t="shared" si="7"/>
        <v/>
      </c>
    </row>
    <row r="43" spans="1:26">
      <c r="A43" s="52">
        <v>41</v>
      </c>
      <c r="B43" s="53" t="s">
        <v>195</v>
      </c>
      <c r="C43" s="54" t="s">
        <v>196</v>
      </c>
      <c r="D43" s="55"/>
      <c r="E43" s="55">
        <v>2.5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>
        <f t="shared" si="0"/>
        <v>2.5</v>
      </c>
      <c r="T43" s="56" t="str">
        <f t="shared" si="1"/>
        <v/>
      </c>
      <c r="U43" s="56" t="str">
        <f t="shared" si="2"/>
        <v/>
      </c>
      <c r="V43" s="56" t="str">
        <f t="shared" si="3"/>
        <v/>
      </c>
      <c r="W43" s="56">
        <f t="shared" si="4"/>
        <v>2.5</v>
      </c>
      <c r="X43" s="56" t="str">
        <f t="shared" si="5"/>
        <v/>
      </c>
      <c r="Y43" s="56">
        <f t="shared" si="6"/>
        <v>2.5</v>
      </c>
      <c r="Z43" s="57" t="str">
        <f t="shared" si="7"/>
        <v/>
      </c>
    </row>
    <row r="44" spans="1:26">
      <c r="A44" s="52">
        <v>42</v>
      </c>
      <c r="B44" s="53" t="s">
        <v>197</v>
      </c>
      <c r="C44" s="54" t="s">
        <v>198</v>
      </c>
      <c r="D44" s="55"/>
      <c r="E44" s="55">
        <v>2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>
        <f t="shared" si="0"/>
        <v>2</v>
      </c>
      <c r="T44" s="56" t="str">
        <f t="shared" si="1"/>
        <v/>
      </c>
      <c r="U44" s="56" t="str">
        <f t="shared" si="2"/>
        <v/>
      </c>
      <c r="V44" s="56" t="str">
        <f t="shared" si="3"/>
        <v/>
      </c>
      <c r="W44" s="56">
        <f t="shared" si="4"/>
        <v>2</v>
      </c>
      <c r="X44" s="56" t="str">
        <f t="shared" si="5"/>
        <v/>
      </c>
      <c r="Y44" s="56">
        <f t="shared" si="6"/>
        <v>2</v>
      </c>
      <c r="Z44" s="57" t="str">
        <f t="shared" si="7"/>
        <v/>
      </c>
    </row>
    <row r="45" spans="1:26">
      <c r="A45" s="52">
        <v>43</v>
      </c>
      <c r="B45" s="53" t="s">
        <v>199</v>
      </c>
      <c r="C45" s="54" t="s">
        <v>200</v>
      </c>
      <c r="D45" s="55"/>
      <c r="E45" s="55">
        <v>4.5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>
        <f t="shared" si="0"/>
        <v>4.5</v>
      </c>
      <c r="T45" s="56" t="str">
        <f t="shared" si="1"/>
        <v/>
      </c>
      <c r="U45" s="56" t="str">
        <f t="shared" si="2"/>
        <v/>
      </c>
      <c r="V45" s="56" t="str">
        <f t="shared" si="3"/>
        <v/>
      </c>
      <c r="W45" s="56">
        <f t="shared" si="4"/>
        <v>4.5</v>
      </c>
      <c r="X45" s="56" t="str">
        <f t="shared" si="5"/>
        <v/>
      </c>
      <c r="Y45" s="56">
        <f t="shared" si="6"/>
        <v>4.5</v>
      </c>
      <c r="Z45" s="57" t="str">
        <f t="shared" si="7"/>
        <v/>
      </c>
    </row>
    <row r="46" spans="1:26">
      <c r="A46" s="52">
        <v>44</v>
      </c>
      <c r="B46" s="53" t="s">
        <v>201</v>
      </c>
      <c r="C46" s="54" t="s">
        <v>202</v>
      </c>
      <c r="D46" s="55"/>
      <c r="E46" s="55">
        <v>2.5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>
        <f t="shared" si="0"/>
        <v>2.5</v>
      </c>
      <c r="T46" s="56" t="str">
        <f t="shared" si="1"/>
        <v/>
      </c>
      <c r="U46" s="56" t="str">
        <f t="shared" si="2"/>
        <v/>
      </c>
      <c r="V46" s="56" t="str">
        <f t="shared" si="3"/>
        <v/>
      </c>
      <c r="W46" s="56">
        <f t="shared" si="4"/>
        <v>2.5</v>
      </c>
      <c r="X46" s="56" t="str">
        <f t="shared" si="5"/>
        <v/>
      </c>
      <c r="Y46" s="56">
        <f t="shared" si="6"/>
        <v>2.5</v>
      </c>
      <c r="Z46" s="57" t="str">
        <f t="shared" si="7"/>
        <v/>
      </c>
    </row>
    <row r="47" spans="1:26">
      <c r="A47" s="52">
        <v>45</v>
      </c>
      <c r="B47" s="53" t="s">
        <v>203</v>
      </c>
      <c r="C47" s="54" t="s">
        <v>204</v>
      </c>
      <c r="D47" s="55"/>
      <c r="E47" s="55">
        <v>3.5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>
        <f t="shared" si="0"/>
        <v>3.5</v>
      </c>
      <c r="T47" s="56" t="str">
        <f t="shared" si="1"/>
        <v/>
      </c>
      <c r="U47" s="56" t="str">
        <f t="shared" si="2"/>
        <v/>
      </c>
      <c r="V47" s="56" t="str">
        <f t="shared" si="3"/>
        <v/>
      </c>
      <c r="W47" s="56">
        <f t="shared" si="4"/>
        <v>3.5</v>
      </c>
      <c r="X47" s="56" t="str">
        <f t="shared" si="5"/>
        <v/>
      </c>
      <c r="Y47" s="56">
        <f t="shared" si="6"/>
        <v>3.5</v>
      </c>
      <c r="Z47" s="57" t="str">
        <f t="shared" si="7"/>
        <v/>
      </c>
    </row>
    <row r="48" spans="1:26">
      <c r="A48" s="52">
        <v>46</v>
      </c>
      <c r="B48" s="53" t="s">
        <v>205</v>
      </c>
      <c r="C48" s="54" t="s">
        <v>206</v>
      </c>
      <c r="D48" s="55"/>
      <c r="E48" s="55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>
        <f t="shared" si="0"/>
        <v>2</v>
      </c>
      <c r="T48" s="56" t="str">
        <f t="shared" si="1"/>
        <v/>
      </c>
      <c r="U48" s="56" t="str">
        <f t="shared" si="2"/>
        <v/>
      </c>
      <c r="V48" s="56" t="str">
        <f t="shared" si="3"/>
        <v/>
      </c>
      <c r="W48" s="56">
        <f t="shared" si="4"/>
        <v>2</v>
      </c>
      <c r="X48" s="56" t="str">
        <f t="shared" si="5"/>
        <v/>
      </c>
      <c r="Y48" s="56">
        <f t="shared" si="6"/>
        <v>2</v>
      </c>
      <c r="Z48" s="57" t="str">
        <f t="shared" si="7"/>
        <v/>
      </c>
    </row>
    <row r="49" spans="1:26">
      <c r="A49" s="52">
        <v>47</v>
      </c>
      <c r="B49" s="53" t="s">
        <v>207</v>
      </c>
      <c r="C49" s="54" t="s">
        <v>208</v>
      </c>
      <c r="D49" s="55"/>
      <c r="E49" s="55">
        <v>4.5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>
        <f t="shared" si="0"/>
        <v>4.5</v>
      </c>
      <c r="T49" s="56" t="str">
        <f t="shared" si="1"/>
        <v/>
      </c>
      <c r="U49" s="56" t="str">
        <f t="shared" si="2"/>
        <v/>
      </c>
      <c r="V49" s="56" t="str">
        <f t="shared" si="3"/>
        <v/>
      </c>
      <c r="W49" s="56">
        <f t="shared" si="4"/>
        <v>4.5</v>
      </c>
      <c r="X49" s="56" t="str">
        <f t="shared" si="5"/>
        <v/>
      </c>
      <c r="Y49" s="56">
        <f t="shared" si="6"/>
        <v>4.5</v>
      </c>
      <c r="Z49" s="57" t="str">
        <f t="shared" si="7"/>
        <v/>
      </c>
    </row>
    <row r="50" spans="1:26">
      <c r="A50" s="52">
        <v>48</v>
      </c>
      <c r="B50" s="53" t="s">
        <v>209</v>
      </c>
      <c r="C50" s="54" t="s">
        <v>210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6">
        <f t="shared" si="0"/>
        <v>0</v>
      </c>
      <c r="T50" s="56" t="str">
        <f t="shared" si="1"/>
        <v/>
      </c>
      <c r="U50" s="56" t="str">
        <f t="shared" si="2"/>
        <v/>
      </c>
      <c r="V50" s="56" t="str">
        <f t="shared" si="3"/>
        <v/>
      </c>
      <c r="W50" s="56">
        <f t="shared" si="4"/>
        <v>0</v>
      </c>
      <c r="X50" s="56" t="str">
        <f t="shared" si="5"/>
        <v/>
      </c>
      <c r="Y50" s="56">
        <f t="shared" si="6"/>
        <v>0</v>
      </c>
      <c r="Z50" s="57" t="str">
        <f t="shared" si="7"/>
        <v/>
      </c>
    </row>
    <row r="51" spans="1:26">
      <c r="A51" s="52">
        <v>49</v>
      </c>
      <c r="B51" s="53" t="s">
        <v>211</v>
      </c>
      <c r="C51" s="54" t="s">
        <v>212</v>
      </c>
      <c r="D51" s="55"/>
      <c r="E51" s="55">
        <v>3.5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6">
        <f t="shared" si="0"/>
        <v>3.5</v>
      </c>
      <c r="T51" s="56" t="str">
        <f t="shared" si="1"/>
        <v/>
      </c>
      <c r="U51" s="56" t="str">
        <f t="shared" si="2"/>
        <v/>
      </c>
      <c r="V51" s="56" t="str">
        <f t="shared" si="3"/>
        <v/>
      </c>
      <c r="W51" s="56">
        <f t="shared" si="4"/>
        <v>3.5</v>
      </c>
      <c r="X51" s="56" t="str">
        <f t="shared" si="5"/>
        <v/>
      </c>
      <c r="Y51" s="56">
        <f t="shared" si="6"/>
        <v>3.5</v>
      </c>
      <c r="Z51" s="57" t="str">
        <f t="shared" si="7"/>
        <v/>
      </c>
    </row>
    <row r="52" spans="1:26">
      <c r="A52" s="52">
        <v>50</v>
      </c>
      <c r="B52" s="53" t="s">
        <v>213</v>
      </c>
      <c r="C52" s="54" t="s">
        <v>214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6">
        <f t="shared" si="0"/>
        <v>0</v>
      </c>
      <c r="T52" s="56" t="str">
        <f t="shared" si="1"/>
        <v/>
      </c>
      <c r="U52" s="56" t="str">
        <f t="shared" si="2"/>
        <v/>
      </c>
      <c r="V52" s="56" t="str">
        <f t="shared" si="3"/>
        <v/>
      </c>
      <c r="W52" s="56">
        <f t="shared" si="4"/>
        <v>0</v>
      </c>
      <c r="X52" s="56" t="str">
        <f t="shared" si="5"/>
        <v/>
      </c>
      <c r="Y52" s="56">
        <f t="shared" si="6"/>
        <v>0</v>
      </c>
      <c r="Z52" s="57" t="str">
        <f t="shared" si="7"/>
        <v/>
      </c>
    </row>
    <row r="53" spans="1:26">
      <c r="A53" s="52">
        <v>51</v>
      </c>
      <c r="B53" s="53" t="s">
        <v>215</v>
      </c>
      <c r="C53" s="54" t="s">
        <v>216</v>
      </c>
      <c r="D53" s="55"/>
      <c r="E53" s="55">
        <v>2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6">
        <f t="shared" si="0"/>
        <v>2</v>
      </c>
      <c r="T53" s="56" t="str">
        <f t="shared" si="1"/>
        <v/>
      </c>
      <c r="U53" s="56" t="str">
        <f t="shared" si="2"/>
        <v/>
      </c>
      <c r="V53" s="56" t="str">
        <f t="shared" si="3"/>
        <v/>
      </c>
      <c r="W53" s="56">
        <f t="shared" si="4"/>
        <v>2</v>
      </c>
      <c r="X53" s="56" t="str">
        <f t="shared" si="5"/>
        <v/>
      </c>
      <c r="Y53" s="56">
        <f t="shared" si="6"/>
        <v>2</v>
      </c>
      <c r="Z53" s="57" t="str">
        <f t="shared" si="7"/>
        <v/>
      </c>
    </row>
    <row r="54" spans="1:26">
      <c r="A54" s="52">
        <v>52</v>
      </c>
      <c r="B54" s="53" t="s">
        <v>217</v>
      </c>
      <c r="C54" s="54" t="s">
        <v>218</v>
      </c>
      <c r="D54" s="55"/>
      <c r="E54" s="55">
        <v>3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6">
        <f t="shared" si="0"/>
        <v>3</v>
      </c>
      <c r="T54" s="56" t="str">
        <f t="shared" si="1"/>
        <v/>
      </c>
      <c r="U54" s="56" t="str">
        <f t="shared" si="2"/>
        <v/>
      </c>
      <c r="V54" s="56" t="str">
        <f t="shared" si="3"/>
        <v/>
      </c>
      <c r="W54" s="56">
        <f t="shared" si="4"/>
        <v>3</v>
      </c>
      <c r="X54" s="56" t="str">
        <f t="shared" si="5"/>
        <v/>
      </c>
      <c r="Y54" s="56">
        <f t="shared" si="6"/>
        <v>3</v>
      </c>
      <c r="Z54" s="57" t="str">
        <f t="shared" si="7"/>
        <v/>
      </c>
    </row>
    <row r="55" spans="1:26">
      <c r="A55" s="52">
        <v>53</v>
      </c>
      <c r="B55" s="53" t="s">
        <v>219</v>
      </c>
      <c r="C55" s="54" t="s">
        <v>220</v>
      </c>
      <c r="D55" s="55"/>
      <c r="E55" s="55">
        <v>3.5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6">
        <f t="shared" si="0"/>
        <v>3.5</v>
      </c>
      <c r="T55" s="56" t="str">
        <f t="shared" si="1"/>
        <v/>
      </c>
      <c r="U55" s="56" t="str">
        <f t="shared" si="2"/>
        <v/>
      </c>
      <c r="V55" s="56" t="str">
        <f t="shared" si="3"/>
        <v/>
      </c>
      <c r="W55" s="56">
        <f t="shared" si="4"/>
        <v>3.5</v>
      </c>
      <c r="X55" s="56" t="str">
        <f t="shared" si="5"/>
        <v/>
      </c>
      <c r="Y55" s="56">
        <f t="shared" si="6"/>
        <v>3.5</v>
      </c>
      <c r="Z55" s="57" t="str">
        <f t="shared" si="7"/>
        <v/>
      </c>
    </row>
    <row r="56" spans="1:26">
      <c r="A56" s="52">
        <v>54</v>
      </c>
      <c r="B56" s="53" t="s">
        <v>221</v>
      </c>
      <c r="C56" s="54" t="s">
        <v>222</v>
      </c>
      <c r="D56" s="55"/>
      <c r="E56" s="55">
        <v>2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6">
        <f t="shared" si="0"/>
        <v>2</v>
      </c>
      <c r="T56" s="56" t="str">
        <f t="shared" si="1"/>
        <v/>
      </c>
      <c r="U56" s="56" t="str">
        <f t="shared" si="2"/>
        <v/>
      </c>
      <c r="V56" s="56" t="str">
        <f t="shared" si="3"/>
        <v/>
      </c>
      <c r="W56" s="56">
        <f t="shared" si="4"/>
        <v>2</v>
      </c>
      <c r="X56" s="56" t="str">
        <f t="shared" si="5"/>
        <v/>
      </c>
      <c r="Y56" s="56">
        <f t="shared" si="6"/>
        <v>2</v>
      </c>
      <c r="Z56" s="57" t="str">
        <f t="shared" si="7"/>
        <v/>
      </c>
    </row>
    <row r="57" spans="1:26">
      <c r="A57" s="52">
        <v>55</v>
      </c>
      <c r="B57" s="53" t="s">
        <v>223</v>
      </c>
      <c r="C57" s="54" t="s">
        <v>224</v>
      </c>
      <c r="D57" s="55"/>
      <c r="E57" s="55">
        <v>2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6">
        <f t="shared" si="0"/>
        <v>2</v>
      </c>
      <c r="T57" s="56" t="str">
        <f t="shared" si="1"/>
        <v/>
      </c>
      <c r="U57" s="56" t="str">
        <f t="shared" si="2"/>
        <v/>
      </c>
      <c r="V57" s="56" t="str">
        <f t="shared" si="3"/>
        <v/>
      </c>
      <c r="W57" s="56">
        <f t="shared" si="4"/>
        <v>2</v>
      </c>
      <c r="X57" s="56" t="str">
        <f t="shared" si="5"/>
        <v/>
      </c>
      <c r="Y57" s="56">
        <f t="shared" si="6"/>
        <v>2</v>
      </c>
      <c r="Z57" s="57" t="str">
        <f t="shared" si="7"/>
        <v/>
      </c>
    </row>
    <row r="58" spans="1:26">
      <c r="A58" s="52">
        <v>56</v>
      </c>
      <c r="B58" s="53" t="s">
        <v>225</v>
      </c>
      <c r="C58" s="54" t="s">
        <v>226</v>
      </c>
      <c r="D58" s="55"/>
      <c r="E58" s="55">
        <v>0.5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6">
        <f t="shared" si="0"/>
        <v>0.5</v>
      </c>
      <c r="T58" s="56" t="str">
        <f t="shared" si="1"/>
        <v/>
      </c>
      <c r="U58" s="56" t="str">
        <f t="shared" si="2"/>
        <v/>
      </c>
      <c r="V58" s="56" t="str">
        <f t="shared" si="3"/>
        <v/>
      </c>
      <c r="W58" s="56">
        <f t="shared" si="4"/>
        <v>0.5</v>
      </c>
      <c r="X58" s="56" t="str">
        <f t="shared" si="5"/>
        <v/>
      </c>
      <c r="Y58" s="56">
        <f t="shared" si="6"/>
        <v>0.5</v>
      </c>
      <c r="Z58" s="57" t="str">
        <f t="shared" si="7"/>
        <v/>
      </c>
    </row>
    <row r="59" spans="1:26">
      <c r="A59" s="52">
        <v>57</v>
      </c>
      <c r="B59" s="53" t="s">
        <v>227</v>
      </c>
      <c r="C59" s="54" t="s">
        <v>228</v>
      </c>
      <c r="D59" s="55"/>
      <c r="E59" s="55">
        <v>2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6">
        <f t="shared" si="0"/>
        <v>2</v>
      </c>
      <c r="T59" s="56" t="str">
        <f t="shared" si="1"/>
        <v/>
      </c>
      <c r="U59" s="56" t="str">
        <f t="shared" si="2"/>
        <v/>
      </c>
      <c r="V59" s="56" t="str">
        <f t="shared" si="3"/>
        <v/>
      </c>
      <c r="W59" s="56">
        <f t="shared" si="4"/>
        <v>2</v>
      </c>
      <c r="X59" s="56" t="str">
        <f t="shared" si="5"/>
        <v/>
      </c>
      <c r="Y59" s="56">
        <f t="shared" si="6"/>
        <v>2</v>
      </c>
      <c r="Z59" s="57" t="str">
        <f t="shared" si="7"/>
        <v/>
      </c>
    </row>
    <row r="60" spans="1:26">
      <c r="A60" s="52">
        <v>58</v>
      </c>
      <c r="B60" s="53" t="s">
        <v>229</v>
      </c>
      <c r="C60" s="54" t="s">
        <v>230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6">
        <f t="shared" si="0"/>
        <v>0</v>
      </c>
      <c r="T60" s="56" t="str">
        <f t="shared" si="1"/>
        <v/>
      </c>
      <c r="U60" s="56" t="str">
        <f t="shared" si="2"/>
        <v/>
      </c>
      <c r="V60" s="56" t="str">
        <f t="shared" si="3"/>
        <v/>
      </c>
      <c r="W60" s="56">
        <f t="shared" si="4"/>
        <v>0</v>
      </c>
      <c r="X60" s="56" t="str">
        <f t="shared" si="5"/>
        <v/>
      </c>
      <c r="Y60" s="56">
        <f t="shared" si="6"/>
        <v>0</v>
      </c>
      <c r="Z60" s="57" t="str">
        <f t="shared" si="7"/>
        <v/>
      </c>
    </row>
    <row r="61" spans="1:26">
      <c r="A61" s="52">
        <v>59</v>
      </c>
      <c r="B61" s="53" t="s">
        <v>231</v>
      </c>
      <c r="C61" s="54" t="s">
        <v>232</v>
      </c>
      <c r="D61" s="55"/>
      <c r="E61" s="55">
        <v>3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6">
        <f t="shared" si="0"/>
        <v>3</v>
      </c>
      <c r="T61" s="56" t="str">
        <f t="shared" si="1"/>
        <v/>
      </c>
      <c r="U61" s="56" t="str">
        <f t="shared" si="2"/>
        <v/>
      </c>
      <c r="V61" s="56" t="str">
        <f t="shared" si="3"/>
        <v/>
      </c>
      <c r="W61" s="56">
        <f t="shared" si="4"/>
        <v>3</v>
      </c>
      <c r="X61" s="56" t="str">
        <f t="shared" si="5"/>
        <v/>
      </c>
      <c r="Y61" s="56">
        <f t="shared" si="6"/>
        <v>3</v>
      </c>
      <c r="Z61" s="57" t="str">
        <f t="shared" si="7"/>
        <v/>
      </c>
    </row>
    <row r="62" spans="1:26">
      <c r="A62" s="52">
        <v>60</v>
      </c>
      <c r="B62" s="53" t="s">
        <v>233</v>
      </c>
      <c r="C62" s="54" t="s">
        <v>234</v>
      </c>
      <c r="D62" s="55"/>
      <c r="E62" s="55">
        <v>3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6">
        <f t="shared" si="0"/>
        <v>3</v>
      </c>
      <c r="T62" s="56" t="str">
        <f t="shared" si="1"/>
        <v/>
      </c>
      <c r="U62" s="56" t="str">
        <f t="shared" si="2"/>
        <v/>
      </c>
      <c r="V62" s="56" t="str">
        <f t="shared" si="3"/>
        <v/>
      </c>
      <c r="W62" s="56">
        <f t="shared" si="4"/>
        <v>3</v>
      </c>
      <c r="X62" s="56" t="str">
        <f t="shared" si="5"/>
        <v/>
      </c>
      <c r="Y62" s="56">
        <f t="shared" si="6"/>
        <v>3</v>
      </c>
      <c r="Z62" s="57" t="str">
        <f t="shared" si="7"/>
        <v/>
      </c>
    </row>
    <row r="63" spans="1:26">
      <c r="A63" s="52">
        <v>61</v>
      </c>
      <c r="B63" s="53" t="s">
        <v>235</v>
      </c>
      <c r="C63" s="54" t="s">
        <v>236</v>
      </c>
      <c r="D63" s="55"/>
      <c r="E63" s="55">
        <v>3.5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>
        <f t="shared" si="0"/>
        <v>3.5</v>
      </c>
      <c r="T63" s="56" t="str">
        <f t="shared" si="1"/>
        <v/>
      </c>
      <c r="U63" s="56" t="str">
        <f t="shared" si="2"/>
        <v/>
      </c>
      <c r="V63" s="56" t="str">
        <f t="shared" si="3"/>
        <v/>
      </c>
      <c r="W63" s="56">
        <f t="shared" si="4"/>
        <v>3.5</v>
      </c>
      <c r="X63" s="56" t="str">
        <f t="shared" si="5"/>
        <v/>
      </c>
      <c r="Y63" s="56">
        <f t="shared" si="6"/>
        <v>3.5</v>
      </c>
      <c r="Z63" s="57" t="str">
        <f t="shared" si="7"/>
        <v/>
      </c>
    </row>
    <row r="64" spans="1:26">
      <c r="A64" s="52">
        <v>62</v>
      </c>
      <c r="B64" s="53" t="s">
        <v>237</v>
      </c>
      <c r="C64" s="54" t="s">
        <v>238</v>
      </c>
      <c r="D64" s="55"/>
      <c r="E64" s="55">
        <v>2.5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>
        <f t="shared" si="0"/>
        <v>2.5</v>
      </c>
      <c r="T64" s="56" t="str">
        <f t="shared" si="1"/>
        <v/>
      </c>
      <c r="U64" s="56" t="str">
        <f t="shared" si="2"/>
        <v/>
      </c>
      <c r="V64" s="56" t="str">
        <f t="shared" si="3"/>
        <v/>
      </c>
      <c r="W64" s="56">
        <f t="shared" si="4"/>
        <v>2.5</v>
      </c>
      <c r="X64" s="56" t="str">
        <f t="shared" si="5"/>
        <v/>
      </c>
      <c r="Y64" s="56">
        <f t="shared" si="6"/>
        <v>2.5</v>
      </c>
      <c r="Z64" s="57" t="str">
        <f t="shared" si="7"/>
        <v/>
      </c>
    </row>
    <row r="65" spans="1:26">
      <c r="A65" s="52">
        <v>63</v>
      </c>
      <c r="B65" s="53" t="s">
        <v>239</v>
      </c>
      <c r="C65" s="54" t="s">
        <v>240</v>
      </c>
      <c r="D65" s="55"/>
      <c r="E65" s="55">
        <v>3.5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>
        <f t="shared" si="0"/>
        <v>3.5</v>
      </c>
      <c r="T65" s="56" t="str">
        <f t="shared" si="1"/>
        <v/>
      </c>
      <c r="U65" s="56" t="str">
        <f t="shared" si="2"/>
        <v/>
      </c>
      <c r="V65" s="56" t="str">
        <f t="shared" si="3"/>
        <v/>
      </c>
      <c r="W65" s="56">
        <f t="shared" si="4"/>
        <v>3.5</v>
      </c>
      <c r="X65" s="56" t="str">
        <f t="shared" si="5"/>
        <v/>
      </c>
      <c r="Y65" s="56">
        <f t="shared" si="6"/>
        <v>3.5</v>
      </c>
      <c r="Z65" s="57" t="str">
        <f t="shared" si="7"/>
        <v/>
      </c>
    </row>
    <row r="66" spans="1:26">
      <c r="A66" s="52">
        <v>64</v>
      </c>
      <c r="B66" s="53" t="s">
        <v>241</v>
      </c>
      <c r="C66" s="54" t="s">
        <v>242</v>
      </c>
      <c r="D66" s="55"/>
      <c r="E66" s="55">
        <v>2.5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6">
        <f t="shared" si="0"/>
        <v>2.5</v>
      </c>
      <c r="T66" s="56" t="str">
        <f t="shared" si="1"/>
        <v/>
      </c>
      <c r="U66" s="56" t="str">
        <f t="shared" si="2"/>
        <v/>
      </c>
      <c r="V66" s="56" t="str">
        <f t="shared" si="3"/>
        <v/>
      </c>
      <c r="W66" s="56">
        <f t="shared" si="4"/>
        <v>2.5</v>
      </c>
      <c r="X66" s="56" t="str">
        <f t="shared" si="5"/>
        <v/>
      </c>
      <c r="Y66" s="56">
        <f t="shared" si="6"/>
        <v>2.5</v>
      </c>
      <c r="Z66" s="57" t="str">
        <f t="shared" si="7"/>
        <v/>
      </c>
    </row>
    <row r="67" spans="1:26">
      <c r="A67" s="52">
        <v>65</v>
      </c>
      <c r="B67" s="53" t="s">
        <v>243</v>
      </c>
      <c r="C67" s="54" t="s">
        <v>244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6">
        <f t="shared" ref="S67:S130" si="8">SUM(E67:J67)</f>
        <v>0</v>
      </c>
      <c r="T67" s="56" t="str">
        <f t="shared" ref="T67:T130" si="9">IF(AND(ISBLANK(K67),ISBLANK(L67)),"",MAX(K67,L67))</f>
        <v/>
      </c>
      <c r="U67" s="56" t="str">
        <f t="shared" ref="U67:U130" si="10">IF(AND(ISBLANK(M67),ISBLANK(N67)),"",MAX(M67,N67))</f>
        <v/>
      </c>
      <c r="V67" s="56" t="str">
        <f t="shared" ref="V67:V130" si="11">IF(AND(ISBLANK(O67),ISBLANK(P67)),"",MAX(O67,P67))</f>
        <v/>
      </c>
      <c r="W67" s="56">
        <f t="shared" ref="W67:W130" si="12">D67 + SUM(S67:V67)</f>
        <v>0</v>
      </c>
      <c r="X67" s="56" t="str">
        <f t="shared" ref="X67:X130" si="13">IF(AND(ISBLANK(Q67),ISBLANK(R67)),"",MAX(Q67,R67))</f>
        <v/>
      </c>
      <c r="Y67" s="56">
        <f t="shared" ref="Y67:Y130" si="14">SUM(W67:X67)</f>
        <v>0</v>
      </c>
      <c r="Z67" s="57" t="str">
        <f t="shared" ref="Z67:Z130" si="15">IF(X67="","",VLOOKUP(Y67,Ocjene,2))</f>
        <v/>
      </c>
    </row>
    <row r="68" spans="1:26">
      <c r="A68" s="52">
        <v>66</v>
      </c>
      <c r="B68" s="53" t="s">
        <v>245</v>
      </c>
      <c r="C68" s="54" t="s">
        <v>246</v>
      </c>
      <c r="D68" s="55"/>
      <c r="E68" s="55">
        <v>1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6">
        <f t="shared" si="8"/>
        <v>1</v>
      </c>
      <c r="T68" s="56" t="str">
        <f t="shared" si="9"/>
        <v/>
      </c>
      <c r="U68" s="56" t="str">
        <f t="shared" si="10"/>
        <v/>
      </c>
      <c r="V68" s="56" t="str">
        <f t="shared" si="11"/>
        <v/>
      </c>
      <c r="W68" s="56">
        <f t="shared" si="12"/>
        <v>1</v>
      </c>
      <c r="X68" s="56" t="str">
        <f t="shared" si="13"/>
        <v/>
      </c>
      <c r="Y68" s="56">
        <f t="shared" si="14"/>
        <v>1</v>
      </c>
      <c r="Z68" s="57" t="str">
        <f t="shared" si="15"/>
        <v/>
      </c>
    </row>
    <row r="69" spans="1:26">
      <c r="A69" s="52">
        <v>67</v>
      </c>
      <c r="B69" s="53" t="s">
        <v>247</v>
      </c>
      <c r="C69" s="54" t="s">
        <v>248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6">
        <f t="shared" si="8"/>
        <v>0</v>
      </c>
      <c r="T69" s="56" t="str">
        <f t="shared" si="9"/>
        <v/>
      </c>
      <c r="U69" s="56" t="str">
        <f t="shared" si="10"/>
        <v/>
      </c>
      <c r="V69" s="56" t="str">
        <f t="shared" si="11"/>
        <v/>
      </c>
      <c r="W69" s="56">
        <f t="shared" si="12"/>
        <v>0</v>
      </c>
      <c r="X69" s="56" t="str">
        <f t="shared" si="13"/>
        <v/>
      </c>
      <c r="Y69" s="56">
        <f t="shared" si="14"/>
        <v>0</v>
      </c>
      <c r="Z69" s="57" t="str">
        <f t="shared" si="15"/>
        <v/>
      </c>
    </row>
    <row r="70" spans="1:26">
      <c r="A70" s="52">
        <v>68</v>
      </c>
      <c r="B70" s="53" t="s">
        <v>249</v>
      </c>
      <c r="C70" s="54" t="s">
        <v>250</v>
      </c>
      <c r="D70" s="55"/>
      <c r="E70" s="55">
        <v>2.5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6">
        <f t="shared" si="8"/>
        <v>2.5</v>
      </c>
      <c r="T70" s="56" t="str">
        <f t="shared" si="9"/>
        <v/>
      </c>
      <c r="U70" s="56" t="str">
        <f t="shared" si="10"/>
        <v/>
      </c>
      <c r="V70" s="56" t="str">
        <f t="shared" si="11"/>
        <v/>
      </c>
      <c r="W70" s="56">
        <f t="shared" si="12"/>
        <v>2.5</v>
      </c>
      <c r="X70" s="56" t="str">
        <f t="shared" si="13"/>
        <v/>
      </c>
      <c r="Y70" s="56">
        <f t="shared" si="14"/>
        <v>2.5</v>
      </c>
      <c r="Z70" s="57" t="str">
        <f t="shared" si="15"/>
        <v/>
      </c>
    </row>
    <row r="71" spans="1:26">
      <c r="A71" s="52">
        <v>69</v>
      </c>
      <c r="B71" s="53" t="s">
        <v>251</v>
      </c>
      <c r="C71" s="54" t="s">
        <v>252</v>
      </c>
      <c r="D71" s="55"/>
      <c r="E71" s="55">
        <v>3.5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>
        <f t="shared" si="8"/>
        <v>3.5</v>
      </c>
      <c r="T71" s="56" t="str">
        <f t="shared" si="9"/>
        <v/>
      </c>
      <c r="U71" s="56" t="str">
        <f t="shared" si="10"/>
        <v/>
      </c>
      <c r="V71" s="56" t="str">
        <f t="shared" si="11"/>
        <v/>
      </c>
      <c r="W71" s="56">
        <f t="shared" si="12"/>
        <v>3.5</v>
      </c>
      <c r="X71" s="56" t="str">
        <f t="shared" si="13"/>
        <v/>
      </c>
      <c r="Y71" s="56">
        <f t="shared" si="14"/>
        <v>3.5</v>
      </c>
      <c r="Z71" s="57" t="str">
        <f t="shared" si="15"/>
        <v/>
      </c>
    </row>
    <row r="72" spans="1:26">
      <c r="A72" s="52">
        <v>70</v>
      </c>
      <c r="B72" s="53" t="s">
        <v>253</v>
      </c>
      <c r="C72" s="54" t="s">
        <v>254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>
        <f t="shared" si="8"/>
        <v>0</v>
      </c>
      <c r="T72" s="56" t="str">
        <f t="shared" si="9"/>
        <v/>
      </c>
      <c r="U72" s="56" t="str">
        <f t="shared" si="10"/>
        <v/>
      </c>
      <c r="V72" s="56" t="str">
        <f t="shared" si="11"/>
        <v/>
      </c>
      <c r="W72" s="56">
        <f t="shared" si="12"/>
        <v>0</v>
      </c>
      <c r="X72" s="56" t="str">
        <f t="shared" si="13"/>
        <v/>
      </c>
      <c r="Y72" s="56">
        <f t="shared" si="14"/>
        <v>0</v>
      </c>
      <c r="Z72" s="57" t="str">
        <f t="shared" si="15"/>
        <v/>
      </c>
    </row>
    <row r="73" spans="1:26">
      <c r="A73" s="52">
        <v>71</v>
      </c>
      <c r="B73" s="53" t="s">
        <v>255</v>
      </c>
      <c r="C73" s="54" t="s">
        <v>256</v>
      </c>
      <c r="D73" s="55"/>
      <c r="E73" s="55">
        <v>3.5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>
        <f t="shared" si="8"/>
        <v>3.5</v>
      </c>
      <c r="T73" s="56" t="str">
        <f t="shared" si="9"/>
        <v/>
      </c>
      <c r="U73" s="56" t="str">
        <f t="shared" si="10"/>
        <v/>
      </c>
      <c r="V73" s="56" t="str">
        <f t="shared" si="11"/>
        <v/>
      </c>
      <c r="W73" s="56">
        <f t="shared" si="12"/>
        <v>3.5</v>
      </c>
      <c r="X73" s="56" t="str">
        <f t="shared" si="13"/>
        <v/>
      </c>
      <c r="Y73" s="56">
        <f t="shared" si="14"/>
        <v>3.5</v>
      </c>
      <c r="Z73" s="57" t="str">
        <f t="shared" si="15"/>
        <v/>
      </c>
    </row>
    <row r="74" spans="1:26">
      <c r="A74" s="52">
        <v>72</v>
      </c>
      <c r="B74" s="53" t="s">
        <v>257</v>
      </c>
      <c r="C74" s="54" t="s">
        <v>258</v>
      </c>
      <c r="D74" s="55"/>
      <c r="E74" s="55">
        <v>3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>
        <f t="shared" si="8"/>
        <v>3</v>
      </c>
      <c r="T74" s="56" t="str">
        <f t="shared" si="9"/>
        <v/>
      </c>
      <c r="U74" s="56" t="str">
        <f t="shared" si="10"/>
        <v/>
      </c>
      <c r="V74" s="56" t="str">
        <f t="shared" si="11"/>
        <v/>
      </c>
      <c r="W74" s="56">
        <f t="shared" si="12"/>
        <v>3</v>
      </c>
      <c r="X74" s="56" t="str">
        <f t="shared" si="13"/>
        <v/>
      </c>
      <c r="Y74" s="56">
        <f t="shared" si="14"/>
        <v>3</v>
      </c>
      <c r="Z74" s="57" t="str">
        <f t="shared" si="15"/>
        <v/>
      </c>
    </row>
    <row r="75" spans="1:26">
      <c r="A75" s="52">
        <v>73</v>
      </c>
      <c r="B75" s="53" t="s">
        <v>259</v>
      </c>
      <c r="C75" s="54" t="s">
        <v>260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>
        <f t="shared" si="8"/>
        <v>0</v>
      </c>
      <c r="T75" s="56" t="str">
        <f t="shared" si="9"/>
        <v/>
      </c>
      <c r="U75" s="56" t="str">
        <f t="shared" si="10"/>
        <v/>
      </c>
      <c r="V75" s="56" t="str">
        <f t="shared" si="11"/>
        <v/>
      </c>
      <c r="W75" s="56">
        <f t="shared" si="12"/>
        <v>0</v>
      </c>
      <c r="X75" s="56" t="str">
        <f t="shared" si="13"/>
        <v/>
      </c>
      <c r="Y75" s="56">
        <f t="shared" si="14"/>
        <v>0</v>
      </c>
      <c r="Z75" s="57" t="str">
        <f t="shared" si="15"/>
        <v/>
      </c>
    </row>
    <row r="76" spans="1:26">
      <c r="A76" s="52">
        <v>74</v>
      </c>
      <c r="B76" s="53" t="s">
        <v>261</v>
      </c>
      <c r="C76" s="54" t="s">
        <v>262</v>
      </c>
      <c r="D76" s="55"/>
      <c r="E76" s="55">
        <v>5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6">
        <f t="shared" si="8"/>
        <v>5</v>
      </c>
      <c r="T76" s="56" t="str">
        <f t="shared" si="9"/>
        <v/>
      </c>
      <c r="U76" s="56" t="str">
        <f t="shared" si="10"/>
        <v/>
      </c>
      <c r="V76" s="56" t="str">
        <f t="shared" si="11"/>
        <v/>
      </c>
      <c r="W76" s="56">
        <f t="shared" si="12"/>
        <v>5</v>
      </c>
      <c r="X76" s="56" t="str">
        <f t="shared" si="13"/>
        <v/>
      </c>
      <c r="Y76" s="56">
        <f t="shared" si="14"/>
        <v>5</v>
      </c>
      <c r="Z76" s="57" t="str">
        <f t="shared" si="15"/>
        <v/>
      </c>
    </row>
    <row r="77" spans="1:26">
      <c r="A77" s="52">
        <v>75</v>
      </c>
      <c r="B77" s="53" t="s">
        <v>263</v>
      </c>
      <c r="C77" s="54" t="s">
        <v>264</v>
      </c>
      <c r="D77" s="55"/>
      <c r="E77" s="55">
        <v>3.5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6">
        <f t="shared" si="8"/>
        <v>3.5</v>
      </c>
      <c r="T77" s="56" t="str">
        <f t="shared" si="9"/>
        <v/>
      </c>
      <c r="U77" s="56" t="str">
        <f t="shared" si="10"/>
        <v/>
      </c>
      <c r="V77" s="56" t="str">
        <f t="shared" si="11"/>
        <v/>
      </c>
      <c r="W77" s="56">
        <f t="shared" si="12"/>
        <v>3.5</v>
      </c>
      <c r="X77" s="56" t="str">
        <f t="shared" si="13"/>
        <v/>
      </c>
      <c r="Y77" s="56">
        <f t="shared" si="14"/>
        <v>3.5</v>
      </c>
      <c r="Z77" s="57" t="str">
        <f t="shared" si="15"/>
        <v/>
      </c>
    </row>
    <row r="78" spans="1:26">
      <c r="A78" s="52">
        <v>76</v>
      </c>
      <c r="B78" s="53" t="s">
        <v>265</v>
      </c>
      <c r="C78" s="54" t="s">
        <v>266</v>
      </c>
      <c r="D78" s="55"/>
      <c r="E78" s="55">
        <v>3.5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6">
        <f t="shared" si="8"/>
        <v>3.5</v>
      </c>
      <c r="T78" s="56" t="str">
        <f t="shared" si="9"/>
        <v/>
      </c>
      <c r="U78" s="56" t="str">
        <f t="shared" si="10"/>
        <v/>
      </c>
      <c r="V78" s="56" t="str">
        <f t="shared" si="11"/>
        <v/>
      </c>
      <c r="W78" s="56">
        <f t="shared" si="12"/>
        <v>3.5</v>
      </c>
      <c r="X78" s="56" t="str">
        <f t="shared" si="13"/>
        <v/>
      </c>
      <c r="Y78" s="56">
        <f t="shared" si="14"/>
        <v>3.5</v>
      </c>
      <c r="Z78" s="57" t="str">
        <f t="shared" si="15"/>
        <v/>
      </c>
    </row>
    <row r="79" spans="1:26">
      <c r="A79" s="52">
        <v>77</v>
      </c>
      <c r="B79" s="53" t="s">
        <v>267</v>
      </c>
      <c r="C79" s="54" t="s">
        <v>268</v>
      </c>
      <c r="D79" s="55"/>
      <c r="E79" s="55">
        <v>4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>
        <f t="shared" si="8"/>
        <v>4</v>
      </c>
      <c r="T79" s="56" t="str">
        <f t="shared" si="9"/>
        <v/>
      </c>
      <c r="U79" s="56" t="str">
        <f t="shared" si="10"/>
        <v/>
      </c>
      <c r="V79" s="56" t="str">
        <f t="shared" si="11"/>
        <v/>
      </c>
      <c r="W79" s="56">
        <f t="shared" si="12"/>
        <v>4</v>
      </c>
      <c r="X79" s="56" t="str">
        <f t="shared" si="13"/>
        <v/>
      </c>
      <c r="Y79" s="56">
        <f t="shared" si="14"/>
        <v>4</v>
      </c>
      <c r="Z79" s="57" t="str">
        <f t="shared" si="15"/>
        <v/>
      </c>
    </row>
    <row r="80" spans="1:26">
      <c r="A80" s="52">
        <v>78</v>
      </c>
      <c r="B80" s="53" t="s">
        <v>269</v>
      </c>
      <c r="C80" s="54" t="s">
        <v>270</v>
      </c>
      <c r="D80" s="55"/>
      <c r="E80" s="55">
        <v>3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6">
        <f t="shared" si="8"/>
        <v>3</v>
      </c>
      <c r="T80" s="56" t="str">
        <f t="shared" si="9"/>
        <v/>
      </c>
      <c r="U80" s="56" t="str">
        <f t="shared" si="10"/>
        <v/>
      </c>
      <c r="V80" s="56" t="str">
        <f t="shared" si="11"/>
        <v/>
      </c>
      <c r="W80" s="56">
        <f t="shared" si="12"/>
        <v>3</v>
      </c>
      <c r="X80" s="56" t="str">
        <f t="shared" si="13"/>
        <v/>
      </c>
      <c r="Y80" s="56">
        <f t="shared" si="14"/>
        <v>3</v>
      </c>
      <c r="Z80" s="57" t="str">
        <f t="shared" si="15"/>
        <v/>
      </c>
    </row>
    <row r="81" spans="1:26">
      <c r="A81" s="52">
        <v>79</v>
      </c>
      <c r="B81" s="53" t="s">
        <v>271</v>
      </c>
      <c r="C81" s="54" t="s">
        <v>272</v>
      </c>
      <c r="D81" s="55"/>
      <c r="E81" s="55">
        <v>1.5</v>
      </c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>
        <f t="shared" si="8"/>
        <v>1.5</v>
      </c>
      <c r="T81" s="56" t="str">
        <f t="shared" si="9"/>
        <v/>
      </c>
      <c r="U81" s="56" t="str">
        <f t="shared" si="10"/>
        <v/>
      </c>
      <c r="V81" s="56" t="str">
        <f t="shared" si="11"/>
        <v/>
      </c>
      <c r="W81" s="56">
        <f t="shared" si="12"/>
        <v>1.5</v>
      </c>
      <c r="X81" s="56" t="str">
        <f t="shared" si="13"/>
        <v/>
      </c>
      <c r="Y81" s="56">
        <f t="shared" si="14"/>
        <v>1.5</v>
      </c>
      <c r="Z81" s="57" t="str">
        <f t="shared" si="15"/>
        <v/>
      </c>
    </row>
    <row r="82" spans="1:26">
      <c r="A82" s="52">
        <v>80</v>
      </c>
      <c r="B82" s="53" t="s">
        <v>273</v>
      </c>
      <c r="C82" s="54" t="s">
        <v>274</v>
      </c>
      <c r="D82" s="55"/>
      <c r="E82" s="55">
        <v>2</v>
      </c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>
        <f t="shared" si="8"/>
        <v>2</v>
      </c>
      <c r="T82" s="56" t="str">
        <f t="shared" si="9"/>
        <v/>
      </c>
      <c r="U82" s="56" t="str">
        <f t="shared" si="10"/>
        <v/>
      </c>
      <c r="V82" s="56" t="str">
        <f t="shared" si="11"/>
        <v/>
      </c>
      <c r="W82" s="56">
        <f t="shared" si="12"/>
        <v>2</v>
      </c>
      <c r="X82" s="56" t="str">
        <f t="shared" si="13"/>
        <v/>
      </c>
      <c r="Y82" s="56">
        <f t="shared" si="14"/>
        <v>2</v>
      </c>
      <c r="Z82" s="57" t="str">
        <f t="shared" si="15"/>
        <v/>
      </c>
    </row>
    <row r="83" spans="1:26">
      <c r="A83" s="52">
        <v>81</v>
      </c>
      <c r="B83" s="53" t="s">
        <v>275</v>
      </c>
      <c r="C83" s="54" t="s">
        <v>276</v>
      </c>
      <c r="D83" s="55"/>
      <c r="E83" s="55">
        <v>3.5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6">
        <f t="shared" si="8"/>
        <v>3.5</v>
      </c>
      <c r="T83" s="56" t="str">
        <f t="shared" si="9"/>
        <v/>
      </c>
      <c r="U83" s="56" t="str">
        <f t="shared" si="10"/>
        <v/>
      </c>
      <c r="V83" s="56" t="str">
        <f t="shared" si="11"/>
        <v/>
      </c>
      <c r="W83" s="56">
        <f t="shared" si="12"/>
        <v>3.5</v>
      </c>
      <c r="X83" s="56" t="str">
        <f t="shared" si="13"/>
        <v/>
      </c>
      <c r="Y83" s="56">
        <f t="shared" si="14"/>
        <v>3.5</v>
      </c>
      <c r="Z83" s="57" t="str">
        <f t="shared" si="15"/>
        <v/>
      </c>
    </row>
    <row r="84" spans="1:26">
      <c r="A84" s="52">
        <v>82</v>
      </c>
      <c r="B84" s="53" t="s">
        <v>277</v>
      </c>
      <c r="C84" s="54" t="s">
        <v>278</v>
      </c>
      <c r="D84" s="55"/>
      <c r="E84" s="55">
        <v>1.5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>
        <f t="shared" si="8"/>
        <v>1.5</v>
      </c>
      <c r="T84" s="56" t="str">
        <f t="shared" si="9"/>
        <v/>
      </c>
      <c r="U84" s="56" t="str">
        <f t="shared" si="10"/>
        <v/>
      </c>
      <c r="V84" s="56" t="str">
        <f t="shared" si="11"/>
        <v/>
      </c>
      <c r="W84" s="56">
        <f t="shared" si="12"/>
        <v>1.5</v>
      </c>
      <c r="X84" s="56" t="str">
        <f t="shared" si="13"/>
        <v/>
      </c>
      <c r="Y84" s="56">
        <f t="shared" si="14"/>
        <v>1.5</v>
      </c>
      <c r="Z84" s="57" t="str">
        <f t="shared" si="15"/>
        <v/>
      </c>
    </row>
    <row r="85" spans="1:26">
      <c r="A85" s="52">
        <v>83</v>
      </c>
      <c r="B85" s="53" t="s">
        <v>279</v>
      </c>
      <c r="C85" s="54" t="s">
        <v>280</v>
      </c>
      <c r="D85" s="55"/>
      <c r="E85" s="55">
        <v>3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6">
        <f t="shared" si="8"/>
        <v>3</v>
      </c>
      <c r="T85" s="56" t="str">
        <f t="shared" si="9"/>
        <v/>
      </c>
      <c r="U85" s="56" t="str">
        <f t="shared" si="10"/>
        <v/>
      </c>
      <c r="V85" s="56" t="str">
        <f t="shared" si="11"/>
        <v/>
      </c>
      <c r="W85" s="56">
        <f t="shared" si="12"/>
        <v>3</v>
      </c>
      <c r="X85" s="56" t="str">
        <f t="shared" si="13"/>
        <v/>
      </c>
      <c r="Y85" s="56">
        <f t="shared" si="14"/>
        <v>3</v>
      </c>
      <c r="Z85" s="57" t="str">
        <f t="shared" si="15"/>
        <v/>
      </c>
    </row>
    <row r="86" spans="1:26">
      <c r="A86" s="52">
        <v>84</v>
      </c>
      <c r="B86" s="53" t="s">
        <v>281</v>
      </c>
      <c r="C86" s="54" t="s">
        <v>282</v>
      </c>
      <c r="D86" s="55"/>
      <c r="E86" s="55">
        <v>4</v>
      </c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6">
        <f t="shared" si="8"/>
        <v>4</v>
      </c>
      <c r="T86" s="56" t="str">
        <f t="shared" si="9"/>
        <v/>
      </c>
      <c r="U86" s="56" t="str">
        <f t="shared" si="10"/>
        <v/>
      </c>
      <c r="V86" s="56" t="str">
        <f t="shared" si="11"/>
        <v/>
      </c>
      <c r="W86" s="56">
        <f t="shared" si="12"/>
        <v>4</v>
      </c>
      <c r="X86" s="56" t="str">
        <f t="shared" si="13"/>
        <v/>
      </c>
      <c r="Y86" s="56">
        <f t="shared" si="14"/>
        <v>4</v>
      </c>
      <c r="Z86" s="57" t="str">
        <f t="shared" si="15"/>
        <v/>
      </c>
    </row>
    <row r="87" spans="1:26">
      <c r="A87" s="52">
        <v>85</v>
      </c>
      <c r="B87" s="53" t="s">
        <v>283</v>
      </c>
      <c r="C87" s="54" t="s">
        <v>284</v>
      </c>
      <c r="D87" s="55"/>
      <c r="E87" s="55">
        <v>3.5</v>
      </c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6">
        <f t="shared" si="8"/>
        <v>3.5</v>
      </c>
      <c r="T87" s="56" t="str">
        <f t="shared" si="9"/>
        <v/>
      </c>
      <c r="U87" s="56" t="str">
        <f t="shared" si="10"/>
        <v/>
      </c>
      <c r="V87" s="56" t="str">
        <f t="shared" si="11"/>
        <v/>
      </c>
      <c r="W87" s="56">
        <f t="shared" si="12"/>
        <v>3.5</v>
      </c>
      <c r="X87" s="56" t="str">
        <f t="shared" si="13"/>
        <v/>
      </c>
      <c r="Y87" s="56">
        <f t="shared" si="14"/>
        <v>3.5</v>
      </c>
      <c r="Z87" s="57" t="str">
        <f t="shared" si="15"/>
        <v/>
      </c>
    </row>
    <row r="88" spans="1:26">
      <c r="A88" s="52">
        <v>86</v>
      </c>
      <c r="B88" s="53" t="s">
        <v>285</v>
      </c>
      <c r="C88" s="54" t="s">
        <v>286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6">
        <f t="shared" si="8"/>
        <v>0</v>
      </c>
      <c r="T88" s="56" t="str">
        <f t="shared" si="9"/>
        <v/>
      </c>
      <c r="U88" s="56" t="str">
        <f t="shared" si="10"/>
        <v/>
      </c>
      <c r="V88" s="56" t="str">
        <f t="shared" si="11"/>
        <v/>
      </c>
      <c r="W88" s="56">
        <f t="shared" si="12"/>
        <v>0</v>
      </c>
      <c r="X88" s="56" t="str">
        <f t="shared" si="13"/>
        <v/>
      </c>
      <c r="Y88" s="56">
        <f t="shared" si="14"/>
        <v>0</v>
      </c>
      <c r="Z88" s="57" t="str">
        <f t="shared" si="15"/>
        <v/>
      </c>
    </row>
    <row r="89" spans="1:26">
      <c r="A89" s="52">
        <v>87</v>
      </c>
      <c r="B89" s="53" t="s">
        <v>287</v>
      </c>
      <c r="C89" s="54" t="s">
        <v>288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>
        <f t="shared" si="8"/>
        <v>0</v>
      </c>
      <c r="T89" s="56" t="str">
        <f t="shared" si="9"/>
        <v/>
      </c>
      <c r="U89" s="56" t="str">
        <f t="shared" si="10"/>
        <v/>
      </c>
      <c r="V89" s="56" t="str">
        <f t="shared" si="11"/>
        <v/>
      </c>
      <c r="W89" s="56">
        <f t="shared" si="12"/>
        <v>0</v>
      </c>
      <c r="X89" s="56" t="str">
        <f t="shared" si="13"/>
        <v/>
      </c>
      <c r="Y89" s="56">
        <f t="shared" si="14"/>
        <v>0</v>
      </c>
      <c r="Z89" s="57" t="str">
        <f t="shared" si="15"/>
        <v/>
      </c>
    </row>
    <row r="90" spans="1:26">
      <c r="A90" s="52">
        <v>88</v>
      </c>
      <c r="B90" s="53" t="s">
        <v>289</v>
      </c>
      <c r="C90" s="54" t="s">
        <v>290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6">
        <f t="shared" si="8"/>
        <v>0</v>
      </c>
      <c r="T90" s="56" t="str">
        <f t="shared" si="9"/>
        <v/>
      </c>
      <c r="U90" s="56" t="str">
        <f t="shared" si="10"/>
        <v/>
      </c>
      <c r="V90" s="56" t="str">
        <f t="shared" si="11"/>
        <v/>
      </c>
      <c r="W90" s="56">
        <f t="shared" si="12"/>
        <v>0</v>
      </c>
      <c r="X90" s="56" t="str">
        <f t="shared" si="13"/>
        <v/>
      </c>
      <c r="Y90" s="56">
        <f t="shared" si="14"/>
        <v>0</v>
      </c>
      <c r="Z90" s="57" t="str">
        <f t="shared" si="15"/>
        <v/>
      </c>
    </row>
    <row r="91" spans="1:26">
      <c r="A91" s="52">
        <v>89</v>
      </c>
      <c r="B91" s="53" t="s">
        <v>291</v>
      </c>
      <c r="C91" s="54" t="s">
        <v>292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6">
        <f t="shared" si="8"/>
        <v>0</v>
      </c>
      <c r="T91" s="56" t="str">
        <f t="shared" si="9"/>
        <v/>
      </c>
      <c r="U91" s="56" t="str">
        <f t="shared" si="10"/>
        <v/>
      </c>
      <c r="V91" s="56" t="str">
        <f t="shared" si="11"/>
        <v/>
      </c>
      <c r="W91" s="56">
        <f t="shared" si="12"/>
        <v>0</v>
      </c>
      <c r="X91" s="56" t="str">
        <f t="shared" si="13"/>
        <v/>
      </c>
      <c r="Y91" s="56">
        <f t="shared" si="14"/>
        <v>0</v>
      </c>
      <c r="Z91" s="57" t="str">
        <f t="shared" si="15"/>
        <v/>
      </c>
    </row>
    <row r="92" spans="1:26">
      <c r="A92" s="52">
        <v>90</v>
      </c>
      <c r="B92" s="53" t="s">
        <v>293</v>
      </c>
      <c r="C92" s="54" t="s">
        <v>294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6">
        <f t="shared" si="8"/>
        <v>0</v>
      </c>
      <c r="T92" s="56" t="str">
        <f t="shared" si="9"/>
        <v/>
      </c>
      <c r="U92" s="56" t="str">
        <f t="shared" si="10"/>
        <v/>
      </c>
      <c r="V92" s="56" t="str">
        <f t="shared" si="11"/>
        <v/>
      </c>
      <c r="W92" s="56">
        <f t="shared" si="12"/>
        <v>0</v>
      </c>
      <c r="X92" s="56" t="str">
        <f t="shared" si="13"/>
        <v/>
      </c>
      <c r="Y92" s="56">
        <f t="shared" si="14"/>
        <v>0</v>
      </c>
      <c r="Z92" s="57" t="str">
        <f t="shared" si="15"/>
        <v/>
      </c>
    </row>
    <row r="93" spans="1:26">
      <c r="A93" s="52">
        <v>91</v>
      </c>
      <c r="B93" s="53" t="s">
        <v>295</v>
      </c>
      <c r="C93" s="54" t="s">
        <v>296</v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6">
        <f t="shared" si="8"/>
        <v>0</v>
      </c>
      <c r="T93" s="56" t="str">
        <f t="shared" si="9"/>
        <v/>
      </c>
      <c r="U93" s="56" t="str">
        <f t="shared" si="10"/>
        <v/>
      </c>
      <c r="V93" s="56" t="str">
        <f t="shared" si="11"/>
        <v/>
      </c>
      <c r="W93" s="56">
        <f t="shared" si="12"/>
        <v>0</v>
      </c>
      <c r="X93" s="56" t="str">
        <f t="shared" si="13"/>
        <v/>
      </c>
      <c r="Y93" s="56">
        <f t="shared" si="14"/>
        <v>0</v>
      </c>
      <c r="Z93" s="57" t="str">
        <f t="shared" si="15"/>
        <v/>
      </c>
    </row>
    <row r="94" spans="1:26">
      <c r="A94" s="52">
        <v>92</v>
      </c>
      <c r="B94" s="53" t="s">
        <v>297</v>
      </c>
      <c r="C94" s="54" t="s">
        <v>298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6">
        <f t="shared" si="8"/>
        <v>0</v>
      </c>
      <c r="T94" s="56" t="str">
        <f t="shared" si="9"/>
        <v/>
      </c>
      <c r="U94" s="56" t="str">
        <f t="shared" si="10"/>
        <v/>
      </c>
      <c r="V94" s="56" t="str">
        <f t="shared" si="11"/>
        <v/>
      </c>
      <c r="W94" s="56">
        <f t="shared" si="12"/>
        <v>0</v>
      </c>
      <c r="X94" s="56" t="str">
        <f t="shared" si="13"/>
        <v/>
      </c>
      <c r="Y94" s="56">
        <f t="shared" si="14"/>
        <v>0</v>
      </c>
      <c r="Z94" s="57" t="str">
        <f t="shared" si="15"/>
        <v/>
      </c>
    </row>
    <row r="95" spans="1:26">
      <c r="A95" s="52">
        <v>93</v>
      </c>
      <c r="B95" s="53" t="s">
        <v>299</v>
      </c>
      <c r="C95" s="54" t="s">
        <v>300</v>
      </c>
      <c r="D95" s="55"/>
      <c r="E95" s="55">
        <v>3</v>
      </c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6">
        <f t="shared" si="8"/>
        <v>3</v>
      </c>
      <c r="T95" s="56" t="str">
        <f t="shared" si="9"/>
        <v/>
      </c>
      <c r="U95" s="56" t="str">
        <f t="shared" si="10"/>
        <v/>
      </c>
      <c r="V95" s="56" t="str">
        <f t="shared" si="11"/>
        <v/>
      </c>
      <c r="W95" s="56">
        <f t="shared" si="12"/>
        <v>3</v>
      </c>
      <c r="X95" s="56" t="str">
        <f t="shared" si="13"/>
        <v/>
      </c>
      <c r="Y95" s="56">
        <f t="shared" si="14"/>
        <v>3</v>
      </c>
      <c r="Z95" s="57" t="str">
        <f t="shared" si="15"/>
        <v/>
      </c>
    </row>
    <row r="96" spans="1:26">
      <c r="A96" s="52">
        <v>94</v>
      </c>
      <c r="B96" s="53" t="s">
        <v>301</v>
      </c>
      <c r="C96" s="54" t="s">
        <v>302</v>
      </c>
      <c r="D96" s="55"/>
      <c r="E96" s="55">
        <v>3</v>
      </c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6">
        <f t="shared" si="8"/>
        <v>3</v>
      </c>
      <c r="T96" s="56" t="str">
        <f t="shared" si="9"/>
        <v/>
      </c>
      <c r="U96" s="56" t="str">
        <f t="shared" si="10"/>
        <v/>
      </c>
      <c r="V96" s="56" t="str">
        <f t="shared" si="11"/>
        <v/>
      </c>
      <c r="W96" s="56">
        <f t="shared" si="12"/>
        <v>3</v>
      </c>
      <c r="X96" s="56" t="str">
        <f t="shared" si="13"/>
        <v/>
      </c>
      <c r="Y96" s="56">
        <f t="shared" si="14"/>
        <v>3</v>
      </c>
      <c r="Z96" s="57" t="str">
        <f t="shared" si="15"/>
        <v/>
      </c>
    </row>
    <row r="97" spans="1:26">
      <c r="A97" s="52">
        <v>95</v>
      </c>
      <c r="B97" s="53" t="s">
        <v>303</v>
      </c>
      <c r="C97" s="54" t="s">
        <v>304</v>
      </c>
      <c r="D97" s="55"/>
      <c r="E97" s="55">
        <v>2</v>
      </c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6">
        <f t="shared" si="8"/>
        <v>2</v>
      </c>
      <c r="T97" s="56" t="str">
        <f t="shared" si="9"/>
        <v/>
      </c>
      <c r="U97" s="56" t="str">
        <f t="shared" si="10"/>
        <v/>
      </c>
      <c r="V97" s="56" t="str">
        <f t="shared" si="11"/>
        <v/>
      </c>
      <c r="W97" s="56">
        <f t="shared" si="12"/>
        <v>2</v>
      </c>
      <c r="X97" s="56" t="str">
        <f t="shared" si="13"/>
        <v/>
      </c>
      <c r="Y97" s="56">
        <f t="shared" si="14"/>
        <v>2</v>
      </c>
      <c r="Z97" s="57" t="str">
        <f t="shared" si="15"/>
        <v/>
      </c>
    </row>
    <row r="98" spans="1:26">
      <c r="A98" s="52">
        <v>96</v>
      </c>
      <c r="B98" s="53" t="s">
        <v>305</v>
      </c>
      <c r="C98" s="54" t="s">
        <v>306</v>
      </c>
      <c r="D98" s="55"/>
      <c r="E98" s="55">
        <v>3.5</v>
      </c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6">
        <f t="shared" si="8"/>
        <v>3.5</v>
      </c>
      <c r="T98" s="56" t="str">
        <f t="shared" si="9"/>
        <v/>
      </c>
      <c r="U98" s="56" t="str">
        <f t="shared" si="10"/>
        <v/>
      </c>
      <c r="V98" s="56" t="str">
        <f t="shared" si="11"/>
        <v/>
      </c>
      <c r="W98" s="56">
        <f t="shared" si="12"/>
        <v>3.5</v>
      </c>
      <c r="X98" s="56" t="str">
        <f t="shared" si="13"/>
        <v/>
      </c>
      <c r="Y98" s="56">
        <f t="shared" si="14"/>
        <v>3.5</v>
      </c>
      <c r="Z98" s="57" t="str">
        <f t="shared" si="15"/>
        <v/>
      </c>
    </row>
    <row r="99" spans="1:26">
      <c r="A99" s="52">
        <v>97</v>
      </c>
      <c r="B99" s="53" t="s">
        <v>307</v>
      </c>
      <c r="C99" s="54" t="s">
        <v>308</v>
      </c>
      <c r="D99" s="55"/>
      <c r="E99" s="55">
        <v>3.5</v>
      </c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6">
        <f t="shared" si="8"/>
        <v>3.5</v>
      </c>
      <c r="T99" s="56" t="str">
        <f t="shared" si="9"/>
        <v/>
      </c>
      <c r="U99" s="56" t="str">
        <f t="shared" si="10"/>
        <v/>
      </c>
      <c r="V99" s="56" t="str">
        <f t="shared" si="11"/>
        <v/>
      </c>
      <c r="W99" s="56">
        <f t="shared" si="12"/>
        <v>3.5</v>
      </c>
      <c r="X99" s="56" t="str">
        <f t="shared" si="13"/>
        <v/>
      </c>
      <c r="Y99" s="56">
        <f t="shared" si="14"/>
        <v>3.5</v>
      </c>
      <c r="Z99" s="57" t="str">
        <f t="shared" si="15"/>
        <v/>
      </c>
    </row>
    <row r="100" spans="1:26">
      <c r="A100" s="52">
        <v>98</v>
      </c>
      <c r="B100" s="53" t="s">
        <v>309</v>
      </c>
      <c r="C100" s="54" t="s">
        <v>310</v>
      </c>
      <c r="D100" s="55"/>
      <c r="E100" s="55">
        <v>1.5</v>
      </c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6">
        <f t="shared" si="8"/>
        <v>1.5</v>
      </c>
      <c r="T100" s="56" t="str">
        <f t="shared" si="9"/>
        <v/>
      </c>
      <c r="U100" s="56" t="str">
        <f t="shared" si="10"/>
        <v/>
      </c>
      <c r="V100" s="56" t="str">
        <f t="shared" si="11"/>
        <v/>
      </c>
      <c r="W100" s="56">
        <f t="shared" si="12"/>
        <v>1.5</v>
      </c>
      <c r="X100" s="56" t="str">
        <f t="shared" si="13"/>
        <v/>
      </c>
      <c r="Y100" s="56">
        <f t="shared" si="14"/>
        <v>1.5</v>
      </c>
      <c r="Z100" s="57" t="str">
        <f t="shared" si="15"/>
        <v/>
      </c>
    </row>
    <row r="101" spans="1:26">
      <c r="A101" s="52">
        <v>99</v>
      </c>
      <c r="B101" s="53" t="s">
        <v>311</v>
      </c>
      <c r="C101" s="54" t="s">
        <v>312</v>
      </c>
      <c r="D101" s="55"/>
      <c r="E101" s="55">
        <v>2.5</v>
      </c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>
        <f t="shared" si="8"/>
        <v>2.5</v>
      </c>
      <c r="T101" s="56" t="str">
        <f t="shared" si="9"/>
        <v/>
      </c>
      <c r="U101" s="56" t="str">
        <f t="shared" si="10"/>
        <v/>
      </c>
      <c r="V101" s="56" t="str">
        <f t="shared" si="11"/>
        <v/>
      </c>
      <c r="W101" s="56">
        <f t="shared" si="12"/>
        <v>2.5</v>
      </c>
      <c r="X101" s="56" t="str">
        <f t="shared" si="13"/>
        <v/>
      </c>
      <c r="Y101" s="56">
        <f t="shared" si="14"/>
        <v>2.5</v>
      </c>
      <c r="Z101" s="57" t="str">
        <f t="shared" si="15"/>
        <v/>
      </c>
    </row>
    <row r="102" spans="1:26">
      <c r="A102" s="52">
        <v>100</v>
      </c>
      <c r="B102" s="53" t="s">
        <v>313</v>
      </c>
      <c r="C102" s="54" t="s">
        <v>314</v>
      </c>
      <c r="D102" s="55"/>
      <c r="E102" s="55">
        <v>2.5</v>
      </c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6">
        <f t="shared" si="8"/>
        <v>2.5</v>
      </c>
      <c r="T102" s="56" t="str">
        <f t="shared" si="9"/>
        <v/>
      </c>
      <c r="U102" s="56" t="str">
        <f t="shared" si="10"/>
        <v/>
      </c>
      <c r="V102" s="56" t="str">
        <f t="shared" si="11"/>
        <v/>
      </c>
      <c r="W102" s="56">
        <f t="shared" si="12"/>
        <v>2.5</v>
      </c>
      <c r="X102" s="56" t="str">
        <f t="shared" si="13"/>
        <v/>
      </c>
      <c r="Y102" s="56">
        <f t="shared" si="14"/>
        <v>2.5</v>
      </c>
      <c r="Z102" s="57" t="str">
        <f t="shared" si="15"/>
        <v/>
      </c>
    </row>
    <row r="103" spans="1:26">
      <c r="A103" s="52">
        <v>101</v>
      </c>
      <c r="B103" s="53" t="s">
        <v>315</v>
      </c>
      <c r="C103" s="54" t="s">
        <v>316</v>
      </c>
      <c r="D103" s="55"/>
      <c r="E103" s="55">
        <v>2.5</v>
      </c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6">
        <f t="shared" si="8"/>
        <v>2.5</v>
      </c>
      <c r="T103" s="56" t="str">
        <f t="shared" si="9"/>
        <v/>
      </c>
      <c r="U103" s="56" t="str">
        <f t="shared" si="10"/>
        <v/>
      </c>
      <c r="V103" s="56" t="str">
        <f t="shared" si="11"/>
        <v/>
      </c>
      <c r="W103" s="56">
        <f t="shared" si="12"/>
        <v>2.5</v>
      </c>
      <c r="X103" s="56" t="str">
        <f t="shared" si="13"/>
        <v/>
      </c>
      <c r="Y103" s="56">
        <f t="shared" si="14"/>
        <v>2.5</v>
      </c>
      <c r="Z103" s="57" t="str">
        <f t="shared" si="15"/>
        <v/>
      </c>
    </row>
    <row r="104" spans="1:26">
      <c r="A104" s="52">
        <v>102</v>
      </c>
      <c r="B104" s="53" t="s">
        <v>317</v>
      </c>
      <c r="C104" s="54" t="s">
        <v>318</v>
      </c>
      <c r="D104" s="55"/>
      <c r="E104" s="55">
        <v>3</v>
      </c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6">
        <f t="shared" si="8"/>
        <v>3</v>
      </c>
      <c r="T104" s="56" t="str">
        <f t="shared" si="9"/>
        <v/>
      </c>
      <c r="U104" s="56" t="str">
        <f t="shared" si="10"/>
        <v/>
      </c>
      <c r="V104" s="56" t="str">
        <f t="shared" si="11"/>
        <v/>
      </c>
      <c r="W104" s="56">
        <f t="shared" si="12"/>
        <v>3</v>
      </c>
      <c r="X104" s="56" t="str">
        <f t="shared" si="13"/>
        <v/>
      </c>
      <c r="Y104" s="56">
        <f t="shared" si="14"/>
        <v>3</v>
      </c>
      <c r="Z104" s="57" t="str">
        <f t="shared" si="15"/>
        <v/>
      </c>
    </row>
    <row r="105" spans="1:26">
      <c r="A105" s="52">
        <v>103</v>
      </c>
      <c r="B105" s="53" t="s">
        <v>319</v>
      </c>
      <c r="C105" s="54" t="s">
        <v>320</v>
      </c>
      <c r="D105" s="55"/>
      <c r="E105" s="55">
        <v>4.5</v>
      </c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6">
        <f t="shared" si="8"/>
        <v>4.5</v>
      </c>
      <c r="T105" s="56" t="str">
        <f t="shared" si="9"/>
        <v/>
      </c>
      <c r="U105" s="56" t="str">
        <f t="shared" si="10"/>
        <v/>
      </c>
      <c r="V105" s="56" t="str">
        <f t="shared" si="11"/>
        <v/>
      </c>
      <c r="W105" s="56">
        <f t="shared" si="12"/>
        <v>4.5</v>
      </c>
      <c r="X105" s="56" t="str">
        <f t="shared" si="13"/>
        <v/>
      </c>
      <c r="Y105" s="56">
        <f t="shared" si="14"/>
        <v>4.5</v>
      </c>
      <c r="Z105" s="57" t="str">
        <f t="shared" si="15"/>
        <v/>
      </c>
    </row>
    <row r="106" spans="1:26">
      <c r="A106" s="52">
        <v>104</v>
      </c>
      <c r="B106" s="53" t="s">
        <v>321</v>
      </c>
      <c r="C106" s="54" t="s">
        <v>322</v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6">
        <f t="shared" si="8"/>
        <v>0</v>
      </c>
      <c r="T106" s="56" t="str">
        <f t="shared" si="9"/>
        <v/>
      </c>
      <c r="U106" s="56" t="str">
        <f t="shared" si="10"/>
        <v/>
      </c>
      <c r="V106" s="56" t="str">
        <f t="shared" si="11"/>
        <v/>
      </c>
      <c r="W106" s="56">
        <f t="shared" si="12"/>
        <v>0</v>
      </c>
      <c r="X106" s="56" t="str">
        <f t="shared" si="13"/>
        <v/>
      </c>
      <c r="Y106" s="56">
        <f t="shared" si="14"/>
        <v>0</v>
      </c>
      <c r="Z106" s="57" t="str">
        <f t="shared" si="15"/>
        <v/>
      </c>
    </row>
    <row r="107" spans="1:26">
      <c r="A107" s="52">
        <v>105</v>
      </c>
      <c r="B107" s="53" t="s">
        <v>323</v>
      </c>
      <c r="C107" s="54" t="s">
        <v>324</v>
      </c>
      <c r="D107" s="55"/>
      <c r="E107" s="55">
        <v>4.5</v>
      </c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6">
        <f t="shared" si="8"/>
        <v>4.5</v>
      </c>
      <c r="T107" s="56" t="str">
        <f t="shared" si="9"/>
        <v/>
      </c>
      <c r="U107" s="56" t="str">
        <f t="shared" si="10"/>
        <v/>
      </c>
      <c r="V107" s="56" t="str">
        <f t="shared" si="11"/>
        <v/>
      </c>
      <c r="W107" s="56">
        <f t="shared" si="12"/>
        <v>4.5</v>
      </c>
      <c r="X107" s="56" t="str">
        <f t="shared" si="13"/>
        <v/>
      </c>
      <c r="Y107" s="56">
        <f t="shared" si="14"/>
        <v>4.5</v>
      </c>
      <c r="Z107" s="57" t="str">
        <f t="shared" si="15"/>
        <v/>
      </c>
    </row>
    <row r="108" spans="1:26">
      <c r="A108" s="52">
        <v>106</v>
      </c>
      <c r="B108" s="53" t="s">
        <v>325</v>
      </c>
      <c r="C108" s="54" t="s">
        <v>326</v>
      </c>
      <c r="D108" s="55"/>
      <c r="E108" s="55">
        <v>4</v>
      </c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6">
        <f t="shared" si="8"/>
        <v>4</v>
      </c>
      <c r="T108" s="56" t="str">
        <f t="shared" si="9"/>
        <v/>
      </c>
      <c r="U108" s="56" t="str">
        <f t="shared" si="10"/>
        <v/>
      </c>
      <c r="V108" s="56" t="str">
        <f t="shared" si="11"/>
        <v/>
      </c>
      <c r="W108" s="56">
        <f t="shared" si="12"/>
        <v>4</v>
      </c>
      <c r="X108" s="56" t="str">
        <f t="shared" si="13"/>
        <v/>
      </c>
      <c r="Y108" s="56">
        <f t="shared" si="14"/>
        <v>4</v>
      </c>
      <c r="Z108" s="57" t="str">
        <f t="shared" si="15"/>
        <v/>
      </c>
    </row>
    <row r="109" spans="1:26">
      <c r="A109" s="52">
        <v>107</v>
      </c>
      <c r="B109" s="53" t="s">
        <v>327</v>
      </c>
      <c r="C109" s="54" t="s">
        <v>328</v>
      </c>
      <c r="D109" s="55"/>
      <c r="E109" s="55">
        <v>2</v>
      </c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6">
        <f t="shared" si="8"/>
        <v>2</v>
      </c>
      <c r="T109" s="56" t="str">
        <f t="shared" si="9"/>
        <v/>
      </c>
      <c r="U109" s="56" t="str">
        <f t="shared" si="10"/>
        <v/>
      </c>
      <c r="V109" s="56" t="str">
        <f t="shared" si="11"/>
        <v/>
      </c>
      <c r="W109" s="56">
        <f t="shared" si="12"/>
        <v>2</v>
      </c>
      <c r="X109" s="56" t="str">
        <f t="shared" si="13"/>
        <v/>
      </c>
      <c r="Y109" s="56">
        <f t="shared" si="14"/>
        <v>2</v>
      </c>
      <c r="Z109" s="57" t="str">
        <f t="shared" si="15"/>
        <v/>
      </c>
    </row>
    <row r="110" spans="1:26">
      <c r="A110" s="52">
        <v>108</v>
      </c>
      <c r="B110" s="53" t="s">
        <v>329</v>
      </c>
      <c r="C110" s="54" t="s">
        <v>330</v>
      </c>
      <c r="D110" s="55"/>
      <c r="E110" s="55">
        <v>4</v>
      </c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6">
        <f t="shared" si="8"/>
        <v>4</v>
      </c>
      <c r="T110" s="56" t="str">
        <f t="shared" si="9"/>
        <v/>
      </c>
      <c r="U110" s="56" t="str">
        <f t="shared" si="10"/>
        <v/>
      </c>
      <c r="V110" s="56" t="str">
        <f t="shared" si="11"/>
        <v/>
      </c>
      <c r="W110" s="56">
        <f t="shared" si="12"/>
        <v>4</v>
      </c>
      <c r="X110" s="56" t="str">
        <f t="shared" si="13"/>
        <v/>
      </c>
      <c r="Y110" s="56">
        <f t="shared" si="14"/>
        <v>4</v>
      </c>
      <c r="Z110" s="57" t="str">
        <f t="shared" si="15"/>
        <v/>
      </c>
    </row>
    <row r="111" spans="1:26">
      <c r="A111" s="52">
        <v>109</v>
      </c>
      <c r="B111" s="53" t="s">
        <v>331</v>
      </c>
      <c r="C111" s="54" t="s">
        <v>332</v>
      </c>
      <c r="D111" s="55"/>
      <c r="E111" s="55">
        <v>4</v>
      </c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6">
        <f t="shared" si="8"/>
        <v>4</v>
      </c>
      <c r="T111" s="56" t="str">
        <f t="shared" si="9"/>
        <v/>
      </c>
      <c r="U111" s="56" t="str">
        <f t="shared" si="10"/>
        <v/>
      </c>
      <c r="V111" s="56" t="str">
        <f t="shared" si="11"/>
        <v/>
      </c>
      <c r="W111" s="56">
        <f t="shared" si="12"/>
        <v>4</v>
      </c>
      <c r="X111" s="56" t="str">
        <f t="shared" si="13"/>
        <v/>
      </c>
      <c r="Y111" s="56">
        <f t="shared" si="14"/>
        <v>4</v>
      </c>
      <c r="Z111" s="57" t="str">
        <f t="shared" si="15"/>
        <v/>
      </c>
    </row>
    <row r="112" spans="1:26">
      <c r="A112" s="52">
        <v>110</v>
      </c>
      <c r="B112" s="53" t="s">
        <v>333</v>
      </c>
      <c r="C112" s="54" t="s">
        <v>334</v>
      </c>
      <c r="D112" s="55"/>
      <c r="E112" s="55">
        <v>3</v>
      </c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6">
        <f t="shared" si="8"/>
        <v>3</v>
      </c>
      <c r="T112" s="56" t="str">
        <f t="shared" si="9"/>
        <v/>
      </c>
      <c r="U112" s="56" t="str">
        <f t="shared" si="10"/>
        <v/>
      </c>
      <c r="V112" s="56" t="str">
        <f t="shared" si="11"/>
        <v/>
      </c>
      <c r="W112" s="56">
        <f t="shared" si="12"/>
        <v>3</v>
      </c>
      <c r="X112" s="56" t="str">
        <f t="shared" si="13"/>
        <v/>
      </c>
      <c r="Y112" s="56">
        <f t="shared" si="14"/>
        <v>3</v>
      </c>
      <c r="Z112" s="57" t="str">
        <f t="shared" si="15"/>
        <v/>
      </c>
    </row>
    <row r="113" spans="1:26">
      <c r="A113" s="52">
        <v>111</v>
      </c>
      <c r="B113" s="53" t="s">
        <v>335</v>
      </c>
      <c r="C113" s="54" t="s">
        <v>336</v>
      </c>
      <c r="D113" s="55"/>
      <c r="E113" s="55">
        <v>4</v>
      </c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6">
        <f t="shared" si="8"/>
        <v>4</v>
      </c>
      <c r="T113" s="56" t="str">
        <f t="shared" si="9"/>
        <v/>
      </c>
      <c r="U113" s="56" t="str">
        <f t="shared" si="10"/>
        <v/>
      </c>
      <c r="V113" s="56" t="str">
        <f t="shared" si="11"/>
        <v/>
      </c>
      <c r="W113" s="56">
        <f t="shared" si="12"/>
        <v>4</v>
      </c>
      <c r="X113" s="56" t="str">
        <f t="shared" si="13"/>
        <v/>
      </c>
      <c r="Y113" s="56">
        <f t="shared" si="14"/>
        <v>4</v>
      </c>
      <c r="Z113" s="57" t="str">
        <f t="shared" si="15"/>
        <v/>
      </c>
    </row>
    <row r="114" spans="1:26">
      <c r="A114" s="52">
        <v>112</v>
      </c>
      <c r="B114" s="53" t="s">
        <v>337</v>
      </c>
      <c r="C114" s="54" t="s">
        <v>338</v>
      </c>
      <c r="D114" s="55"/>
      <c r="E114" s="55">
        <v>1</v>
      </c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>
        <f t="shared" si="8"/>
        <v>1</v>
      </c>
      <c r="T114" s="56" t="str">
        <f t="shared" si="9"/>
        <v/>
      </c>
      <c r="U114" s="56" t="str">
        <f t="shared" si="10"/>
        <v/>
      </c>
      <c r="V114" s="56" t="str">
        <f t="shared" si="11"/>
        <v/>
      </c>
      <c r="W114" s="56">
        <f t="shared" si="12"/>
        <v>1</v>
      </c>
      <c r="X114" s="56" t="str">
        <f t="shared" si="13"/>
        <v/>
      </c>
      <c r="Y114" s="56">
        <f t="shared" si="14"/>
        <v>1</v>
      </c>
      <c r="Z114" s="57" t="str">
        <f t="shared" si="15"/>
        <v/>
      </c>
    </row>
    <row r="115" spans="1:26">
      <c r="A115" s="52">
        <v>113</v>
      </c>
      <c r="B115" s="53" t="s">
        <v>339</v>
      </c>
      <c r="C115" s="54" t="s">
        <v>340</v>
      </c>
      <c r="D115" s="55"/>
      <c r="E115" s="55">
        <v>1.5</v>
      </c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6">
        <f t="shared" si="8"/>
        <v>1.5</v>
      </c>
      <c r="T115" s="56" t="str">
        <f t="shared" si="9"/>
        <v/>
      </c>
      <c r="U115" s="56" t="str">
        <f t="shared" si="10"/>
        <v/>
      </c>
      <c r="V115" s="56" t="str">
        <f t="shared" si="11"/>
        <v/>
      </c>
      <c r="W115" s="56">
        <f t="shared" si="12"/>
        <v>1.5</v>
      </c>
      <c r="X115" s="56" t="str">
        <f t="shared" si="13"/>
        <v/>
      </c>
      <c r="Y115" s="56">
        <f t="shared" si="14"/>
        <v>1.5</v>
      </c>
      <c r="Z115" s="57" t="str">
        <f t="shared" si="15"/>
        <v/>
      </c>
    </row>
    <row r="116" spans="1:26">
      <c r="A116" s="52">
        <v>114</v>
      </c>
      <c r="B116" s="53" t="s">
        <v>341</v>
      </c>
      <c r="C116" s="54" t="s">
        <v>342</v>
      </c>
      <c r="D116" s="55"/>
      <c r="E116" s="55">
        <v>3</v>
      </c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6">
        <f t="shared" si="8"/>
        <v>3</v>
      </c>
      <c r="T116" s="56" t="str">
        <f t="shared" si="9"/>
        <v/>
      </c>
      <c r="U116" s="56" t="str">
        <f t="shared" si="10"/>
        <v/>
      </c>
      <c r="V116" s="56" t="str">
        <f t="shared" si="11"/>
        <v/>
      </c>
      <c r="W116" s="56">
        <f t="shared" si="12"/>
        <v>3</v>
      </c>
      <c r="X116" s="56" t="str">
        <f t="shared" si="13"/>
        <v/>
      </c>
      <c r="Y116" s="56">
        <f t="shared" si="14"/>
        <v>3</v>
      </c>
      <c r="Z116" s="57" t="str">
        <f t="shared" si="15"/>
        <v/>
      </c>
    </row>
    <row r="117" spans="1:26">
      <c r="A117" s="52">
        <v>115</v>
      </c>
      <c r="B117" s="53" t="s">
        <v>343</v>
      </c>
      <c r="C117" s="54" t="s">
        <v>344</v>
      </c>
      <c r="D117" s="55"/>
      <c r="E117" s="55">
        <v>2.5</v>
      </c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6">
        <f t="shared" si="8"/>
        <v>2.5</v>
      </c>
      <c r="T117" s="56" t="str">
        <f t="shared" si="9"/>
        <v/>
      </c>
      <c r="U117" s="56" t="str">
        <f t="shared" si="10"/>
        <v/>
      </c>
      <c r="V117" s="56" t="str">
        <f t="shared" si="11"/>
        <v/>
      </c>
      <c r="W117" s="56">
        <f t="shared" si="12"/>
        <v>2.5</v>
      </c>
      <c r="X117" s="56" t="str">
        <f t="shared" si="13"/>
        <v/>
      </c>
      <c r="Y117" s="56">
        <f t="shared" si="14"/>
        <v>2.5</v>
      </c>
      <c r="Z117" s="57" t="str">
        <f t="shared" si="15"/>
        <v/>
      </c>
    </row>
    <row r="118" spans="1:26">
      <c r="A118" s="52">
        <v>116</v>
      </c>
      <c r="B118" s="53" t="s">
        <v>345</v>
      </c>
      <c r="C118" s="54" t="s">
        <v>346</v>
      </c>
      <c r="D118" s="55"/>
      <c r="E118" s="55">
        <v>2</v>
      </c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6">
        <f t="shared" si="8"/>
        <v>2</v>
      </c>
      <c r="T118" s="56" t="str">
        <f t="shared" si="9"/>
        <v/>
      </c>
      <c r="U118" s="56" t="str">
        <f t="shared" si="10"/>
        <v/>
      </c>
      <c r="V118" s="56" t="str">
        <f t="shared" si="11"/>
        <v/>
      </c>
      <c r="W118" s="56">
        <f t="shared" si="12"/>
        <v>2</v>
      </c>
      <c r="X118" s="56" t="str">
        <f t="shared" si="13"/>
        <v/>
      </c>
      <c r="Y118" s="56">
        <f t="shared" si="14"/>
        <v>2</v>
      </c>
      <c r="Z118" s="57" t="str">
        <f t="shared" si="15"/>
        <v/>
      </c>
    </row>
    <row r="119" spans="1:26">
      <c r="A119" s="52">
        <v>117</v>
      </c>
      <c r="B119" s="53" t="s">
        <v>347</v>
      </c>
      <c r="C119" s="54" t="s">
        <v>348</v>
      </c>
      <c r="D119" s="55"/>
      <c r="E119" s="55">
        <v>2</v>
      </c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6">
        <f t="shared" si="8"/>
        <v>2</v>
      </c>
      <c r="T119" s="56" t="str">
        <f t="shared" si="9"/>
        <v/>
      </c>
      <c r="U119" s="56" t="str">
        <f t="shared" si="10"/>
        <v/>
      </c>
      <c r="V119" s="56" t="str">
        <f t="shared" si="11"/>
        <v/>
      </c>
      <c r="W119" s="56">
        <f t="shared" si="12"/>
        <v>2</v>
      </c>
      <c r="X119" s="56" t="str">
        <f t="shared" si="13"/>
        <v/>
      </c>
      <c r="Y119" s="56">
        <f t="shared" si="14"/>
        <v>2</v>
      </c>
      <c r="Z119" s="57" t="str">
        <f t="shared" si="15"/>
        <v/>
      </c>
    </row>
    <row r="120" spans="1:26">
      <c r="A120" s="52">
        <v>118</v>
      </c>
      <c r="B120" s="53" t="s">
        <v>349</v>
      </c>
      <c r="C120" s="54" t="s">
        <v>350</v>
      </c>
      <c r="D120" s="55"/>
      <c r="E120" s="55">
        <v>1</v>
      </c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6">
        <f t="shared" si="8"/>
        <v>1</v>
      </c>
      <c r="T120" s="56" t="str">
        <f t="shared" si="9"/>
        <v/>
      </c>
      <c r="U120" s="56" t="str">
        <f t="shared" si="10"/>
        <v/>
      </c>
      <c r="V120" s="56" t="str">
        <f t="shared" si="11"/>
        <v/>
      </c>
      <c r="W120" s="56">
        <f t="shared" si="12"/>
        <v>1</v>
      </c>
      <c r="X120" s="56" t="str">
        <f t="shared" si="13"/>
        <v/>
      </c>
      <c r="Y120" s="56">
        <f t="shared" si="14"/>
        <v>1</v>
      </c>
      <c r="Z120" s="57" t="str">
        <f t="shared" si="15"/>
        <v/>
      </c>
    </row>
    <row r="121" spans="1:26">
      <c r="A121" s="52">
        <v>119</v>
      </c>
      <c r="B121" s="53" t="s">
        <v>351</v>
      </c>
      <c r="C121" s="54" t="s">
        <v>352</v>
      </c>
      <c r="D121" s="55"/>
      <c r="E121" s="55">
        <v>3</v>
      </c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6">
        <f t="shared" si="8"/>
        <v>3</v>
      </c>
      <c r="T121" s="56" t="str">
        <f t="shared" si="9"/>
        <v/>
      </c>
      <c r="U121" s="56" t="str">
        <f t="shared" si="10"/>
        <v/>
      </c>
      <c r="V121" s="56" t="str">
        <f t="shared" si="11"/>
        <v/>
      </c>
      <c r="W121" s="56">
        <f t="shared" si="12"/>
        <v>3</v>
      </c>
      <c r="X121" s="56" t="str">
        <f t="shared" si="13"/>
        <v/>
      </c>
      <c r="Y121" s="56">
        <f t="shared" si="14"/>
        <v>3</v>
      </c>
      <c r="Z121" s="57" t="str">
        <f t="shared" si="15"/>
        <v/>
      </c>
    </row>
    <row r="122" spans="1:26">
      <c r="A122" s="52">
        <v>120</v>
      </c>
      <c r="B122" s="53" t="s">
        <v>353</v>
      </c>
      <c r="C122" s="54" t="s">
        <v>354</v>
      </c>
      <c r="D122" s="55"/>
      <c r="E122" s="55">
        <v>2</v>
      </c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6">
        <f t="shared" si="8"/>
        <v>2</v>
      </c>
      <c r="T122" s="56" t="str">
        <f t="shared" si="9"/>
        <v/>
      </c>
      <c r="U122" s="56" t="str">
        <f t="shared" si="10"/>
        <v/>
      </c>
      <c r="V122" s="56" t="str">
        <f t="shared" si="11"/>
        <v/>
      </c>
      <c r="W122" s="56">
        <f t="shared" si="12"/>
        <v>2</v>
      </c>
      <c r="X122" s="56" t="str">
        <f t="shared" si="13"/>
        <v/>
      </c>
      <c r="Y122" s="56">
        <f t="shared" si="14"/>
        <v>2</v>
      </c>
      <c r="Z122" s="57" t="str">
        <f t="shared" si="15"/>
        <v/>
      </c>
    </row>
    <row r="123" spans="1:26">
      <c r="A123" s="52">
        <v>121</v>
      </c>
      <c r="B123" s="53" t="s">
        <v>355</v>
      </c>
      <c r="C123" s="54" t="s">
        <v>356</v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6">
        <f t="shared" si="8"/>
        <v>0</v>
      </c>
      <c r="T123" s="56" t="str">
        <f t="shared" si="9"/>
        <v/>
      </c>
      <c r="U123" s="56" t="str">
        <f t="shared" si="10"/>
        <v/>
      </c>
      <c r="V123" s="56" t="str">
        <f t="shared" si="11"/>
        <v/>
      </c>
      <c r="W123" s="56">
        <f t="shared" si="12"/>
        <v>0</v>
      </c>
      <c r="X123" s="56" t="str">
        <f t="shared" si="13"/>
        <v/>
      </c>
      <c r="Y123" s="56">
        <f t="shared" si="14"/>
        <v>0</v>
      </c>
      <c r="Z123" s="57" t="str">
        <f t="shared" si="15"/>
        <v/>
      </c>
    </row>
    <row r="124" spans="1:26">
      <c r="A124" s="52">
        <v>122</v>
      </c>
      <c r="B124" s="53" t="s">
        <v>357</v>
      </c>
      <c r="C124" s="54" t="s">
        <v>358</v>
      </c>
      <c r="D124" s="55"/>
      <c r="E124" s="55">
        <v>3.5</v>
      </c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6">
        <f t="shared" si="8"/>
        <v>3.5</v>
      </c>
      <c r="T124" s="56" t="str">
        <f t="shared" si="9"/>
        <v/>
      </c>
      <c r="U124" s="56" t="str">
        <f t="shared" si="10"/>
        <v/>
      </c>
      <c r="V124" s="56" t="str">
        <f t="shared" si="11"/>
        <v/>
      </c>
      <c r="W124" s="56">
        <f t="shared" si="12"/>
        <v>3.5</v>
      </c>
      <c r="X124" s="56" t="str">
        <f t="shared" si="13"/>
        <v/>
      </c>
      <c r="Y124" s="56">
        <f t="shared" si="14"/>
        <v>3.5</v>
      </c>
      <c r="Z124" s="57" t="str">
        <f t="shared" si="15"/>
        <v/>
      </c>
    </row>
    <row r="125" spans="1:26">
      <c r="A125" s="52">
        <v>123</v>
      </c>
      <c r="B125" s="53" t="s">
        <v>359</v>
      </c>
      <c r="C125" s="54" t="s">
        <v>360</v>
      </c>
      <c r="D125" s="55"/>
      <c r="E125" s="55">
        <v>2</v>
      </c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6">
        <f t="shared" si="8"/>
        <v>2</v>
      </c>
      <c r="T125" s="56" t="str">
        <f t="shared" si="9"/>
        <v/>
      </c>
      <c r="U125" s="56" t="str">
        <f t="shared" si="10"/>
        <v/>
      </c>
      <c r="V125" s="56" t="str">
        <f t="shared" si="11"/>
        <v/>
      </c>
      <c r="W125" s="56">
        <f t="shared" si="12"/>
        <v>2</v>
      </c>
      <c r="X125" s="56" t="str">
        <f t="shared" si="13"/>
        <v/>
      </c>
      <c r="Y125" s="56">
        <f t="shared" si="14"/>
        <v>2</v>
      </c>
      <c r="Z125" s="57" t="str">
        <f t="shared" si="15"/>
        <v/>
      </c>
    </row>
    <row r="126" spans="1:26">
      <c r="A126" s="52">
        <v>124</v>
      </c>
      <c r="B126" s="53" t="s">
        <v>361</v>
      </c>
      <c r="C126" s="54" t="s">
        <v>362</v>
      </c>
      <c r="D126" s="55"/>
      <c r="E126" s="55">
        <v>2.5</v>
      </c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6">
        <f t="shared" si="8"/>
        <v>2.5</v>
      </c>
      <c r="T126" s="56" t="str">
        <f t="shared" si="9"/>
        <v/>
      </c>
      <c r="U126" s="56" t="str">
        <f t="shared" si="10"/>
        <v/>
      </c>
      <c r="V126" s="56" t="str">
        <f t="shared" si="11"/>
        <v/>
      </c>
      <c r="W126" s="56">
        <f t="shared" si="12"/>
        <v>2.5</v>
      </c>
      <c r="X126" s="56" t="str">
        <f t="shared" si="13"/>
        <v/>
      </c>
      <c r="Y126" s="56">
        <f t="shared" si="14"/>
        <v>2.5</v>
      </c>
      <c r="Z126" s="57" t="str">
        <f t="shared" si="15"/>
        <v/>
      </c>
    </row>
    <row r="127" spans="1:26">
      <c r="A127" s="52">
        <v>125</v>
      </c>
      <c r="B127" s="53" t="s">
        <v>363</v>
      </c>
      <c r="C127" s="54" t="s">
        <v>364</v>
      </c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6">
        <f t="shared" si="8"/>
        <v>0</v>
      </c>
      <c r="T127" s="56" t="str">
        <f t="shared" si="9"/>
        <v/>
      </c>
      <c r="U127" s="56" t="str">
        <f t="shared" si="10"/>
        <v/>
      </c>
      <c r="V127" s="56" t="str">
        <f t="shared" si="11"/>
        <v/>
      </c>
      <c r="W127" s="56">
        <f t="shared" si="12"/>
        <v>0</v>
      </c>
      <c r="X127" s="56" t="str">
        <f t="shared" si="13"/>
        <v/>
      </c>
      <c r="Y127" s="56">
        <f t="shared" si="14"/>
        <v>0</v>
      </c>
      <c r="Z127" s="57" t="str">
        <f t="shared" si="15"/>
        <v/>
      </c>
    </row>
    <row r="128" spans="1:26">
      <c r="A128" s="52">
        <v>126</v>
      </c>
      <c r="B128" s="53" t="s">
        <v>365</v>
      </c>
      <c r="C128" s="54" t="s">
        <v>366</v>
      </c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6">
        <f t="shared" si="8"/>
        <v>0</v>
      </c>
      <c r="T128" s="56" t="str">
        <f t="shared" si="9"/>
        <v/>
      </c>
      <c r="U128" s="56" t="str">
        <f t="shared" si="10"/>
        <v/>
      </c>
      <c r="V128" s="56" t="str">
        <f t="shared" si="11"/>
        <v/>
      </c>
      <c r="W128" s="56">
        <f t="shared" si="12"/>
        <v>0</v>
      </c>
      <c r="X128" s="56" t="str">
        <f t="shared" si="13"/>
        <v/>
      </c>
      <c r="Y128" s="56">
        <f t="shared" si="14"/>
        <v>0</v>
      </c>
      <c r="Z128" s="57" t="str">
        <f t="shared" si="15"/>
        <v/>
      </c>
    </row>
    <row r="129" spans="1:26">
      <c r="A129" s="52">
        <v>127</v>
      </c>
      <c r="B129" s="53" t="s">
        <v>367</v>
      </c>
      <c r="C129" s="54" t="s">
        <v>368</v>
      </c>
      <c r="D129" s="55"/>
      <c r="E129" s="55">
        <v>2</v>
      </c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6">
        <f t="shared" si="8"/>
        <v>2</v>
      </c>
      <c r="T129" s="56" t="str">
        <f t="shared" si="9"/>
        <v/>
      </c>
      <c r="U129" s="56" t="str">
        <f t="shared" si="10"/>
        <v/>
      </c>
      <c r="V129" s="56" t="str">
        <f t="shared" si="11"/>
        <v/>
      </c>
      <c r="W129" s="56">
        <f t="shared" si="12"/>
        <v>2</v>
      </c>
      <c r="X129" s="56" t="str">
        <f t="shared" si="13"/>
        <v/>
      </c>
      <c r="Y129" s="56">
        <f t="shared" si="14"/>
        <v>2</v>
      </c>
      <c r="Z129" s="57" t="str">
        <f t="shared" si="15"/>
        <v/>
      </c>
    </row>
    <row r="130" spans="1:26">
      <c r="A130" s="52">
        <v>128</v>
      </c>
      <c r="B130" s="53" t="s">
        <v>369</v>
      </c>
      <c r="C130" s="54" t="s">
        <v>370</v>
      </c>
      <c r="D130" s="55"/>
      <c r="E130" s="55">
        <v>3</v>
      </c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6">
        <f t="shared" si="8"/>
        <v>3</v>
      </c>
      <c r="T130" s="56" t="str">
        <f t="shared" si="9"/>
        <v/>
      </c>
      <c r="U130" s="56" t="str">
        <f t="shared" si="10"/>
        <v/>
      </c>
      <c r="V130" s="56" t="str">
        <f t="shared" si="11"/>
        <v/>
      </c>
      <c r="W130" s="56">
        <f t="shared" si="12"/>
        <v>3</v>
      </c>
      <c r="X130" s="56" t="str">
        <f t="shared" si="13"/>
        <v/>
      </c>
      <c r="Y130" s="56">
        <f t="shared" si="14"/>
        <v>3</v>
      </c>
      <c r="Z130" s="57" t="str">
        <f t="shared" si="15"/>
        <v/>
      </c>
    </row>
    <row r="131" spans="1:26">
      <c r="A131" s="52">
        <v>129</v>
      </c>
      <c r="B131" s="53" t="s">
        <v>371</v>
      </c>
      <c r="C131" s="54" t="s">
        <v>372</v>
      </c>
      <c r="D131" s="55"/>
      <c r="E131" s="55">
        <v>2</v>
      </c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6">
        <f t="shared" ref="S131:S194" si="16">SUM(E131:J131)</f>
        <v>2</v>
      </c>
      <c r="T131" s="56" t="str">
        <f t="shared" ref="T131:T194" si="17">IF(AND(ISBLANK(K131),ISBLANK(L131)),"",MAX(K131,L131))</f>
        <v/>
      </c>
      <c r="U131" s="56" t="str">
        <f t="shared" ref="U131:U194" si="18">IF(AND(ISBLANK(M131),ISBLANK(N131)),"",MAX(M131,N131))</f>
        <v/>
      </c>
      <c r="V131" s="56" t="str">
        <f t="shared" ref="V131:V194" si="19">IF(AND(ISBLANK(O131),ISBLANK(P131)),"",MAX(O131,P131))</f>
        <v/>
      </c>
      <c r="W131" s="56">
        <f t="shared" ref="W131:W194" si="20">D131 + SUM(S131:V131)</f>
        <v>2</v>
      </c>
      <c r="X131" s="56" t="str">
        <f t="shared" ref="X131:X194" si="21">IF(AND(ISBLANK(Q131),ISBLANK(R131)),"",MAX(Q131,R131))</f>
        <v/>
      </c>
      <c r="Y131" s="56">
        <f t="shared" ref="Y131:Y194" si="22">SUM(W131:X131)</f>
        <v>2</v>
      </c>
      <c r="Z131" s="57" t="str">
        <f t="shared" ref="Z131:Z194" si="23">IF(X131="","",VLOOKUP(Y131,Ocjene,2))</f>
        <v/>
      </c>
    </row>
    <row r="132" spans="1:26">
      <c r="A132" s="52">
        <v>130</v>
      </c>
      <c r="B132" s="53" t="s">
        <v>373</v>
      </c>
      <c r="C132" s="54" t="s">
        <v>374</v>
      </c>
      <c r="D132" s="55"/>
      <c r="E132" s="55">
        <v>4.5</v>
      </c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6">
        <f t="shared" si="16"/>
        <v>4.5</v>
      </c>
      <c r="T132" s="56" t="str">
        <f t="shared" si="17"/>
        <v/>
      </c>
      <c r="U132" s="56" t="str">
        <f t="shared" si="18"/>
        <v/>
      </c>
      <c r="V132" s="56" t="str">
        <f t="shared" si="19"/>
        <v/>
      </c>
      <c r="W132" s="56">
        <f t="shared" si="20"/>
        <v>4.5</v>
      </c>
      <c r="X132" s="56" t="str">
        <f t="shared" si="21"/>
        <v/>
      </c>
      <c r="Y132" s="56">
        <f t="shared" si="22"/>
        <v>4.5</v>
      </c>
      <c r="Z132" s="57" t="str">
        <f t="shared" si="23"/>
        <v/>
      </c>
    </row>
    <row r="133" spans="1:26">
      <c r="A133" s="52">
        <v>131</v>
      </c>
      <c r="B133" s="53" t="s">
        <v>375</v>
      </c>
      <c r="C133" s="54" t="s">
        <v>376</v>
      </c>
      <c r="D133" s="55"/>
      <c r="E133" s="55">
        <v>3.5</v>
      </c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6">
        <f t="shared" si="16"/>
        <v>3.5</v>
      </c>
      <c r="T133" s="56" t="str">
        <f t="shared" si="17"/>
        <v/>
      </c>
      <c r="U133" s="56" t="str">
        <f t="shared" si="18"/>
        <v/>
      </c>
      <c r="V133" s="56" t="str">
        <f t="shared" si="19"/>
        <v/>
      </c>
      <c r="W133" s="56">
        <f t="shared" si="20"/>
        <v>3.5</v>
      </c>
      <c r="X133" s="56" t="str">
        <f t="shared" si="21"/>
        <v/>
      </c>
      <c r="Y133" s="56">
        <f t="shared" si="22"/>
        <v>3.5</v>
      </c>
      <c r="Z133" s="57" t="str">
        <f t="shared" si="23"/>
        <v/>
      </c>
    </row>
    <row r="134" spans="1:26">
      <c r="A134" s="52">
        <v>132</v>
      </c>
      <c r="B134" s="53" t="s">
        <v>377</v>
      </c>
      <c r="C134" s="54" t="s">
        <v>378</v>
      </c>
      <c r="D134" s="55"/>
      <c r="E134" s="55">
        <v>2</v>
      </c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6">
        <f t="shared" si="16"/>
        <v>2</v>
      </c>
      <c r="T134" s="56" t="str">
        <f t="shared" si="17"/>
        <v/>
      </c>
      <c r="U134" s="56" t="str">
        <f t="shared" si="18"/>
        <v/>
      </c>
      <c r="V134" s="56" t="str">
        <f t="shared" si="19"/>
        <v/>
      </c>
      <c r="W134" s="56">
        <f t="shared" si="20"/>
        <v>2</v>
      </c>
      <c r="X134" s="56" t="str">
        <f t="shared" si="21"/>
        <v/>
      </c>
      <c r="Y134" s="56">
        <f t="shared" si="22"/>
        <v>2</v>
      </c>
      <c r="Z134" s="57" t="str">
        <f t="shared" si="23"/>
        <v/>
      </c>
    </row>
    <row r="135" spans="1:26">
      <c r="A135" s="52">
        <v>133</v>
      </c>
      <c r="B135" s="53" t="s">
        <v>379</v>
      </c>
      <c r="C135" s="54" t="s">
        <v>380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6">
        <f t="shared" si="16"/>
        <v>0</v>
      </c>
      <c r="T135" s="56" t="str">
        <f t="shared" si="17"/>
        <v/>
      </c>
      <c r="U135" s="56" t="str">
        <f t="shared" si="18"/>
        <v/>
      </c>
      <c r="V135" s="56" t="str">
        <f t="shared" si="19"/>
        <v/>
      </c>
      <c r="W135" s="56">
        <f t="shared" si="20"/>
        <v>0</v>
      </c>
      <c r="X135" s="56" t="str">
        <f t="shared" si="21"/>
        <v/>
      </c>
      <c r="Y135" s="56">
        <f t="shared" si="22"/>
        <v>0</v>
      </c>
      <c r="Z135" s="57" t="str">
        <f t="shared" si="23"/>
        <v/>
      </c>
    </row>
    <row r="136" spans="1:26">
      <c r="A136" s="52">
        <v>134</v>
      </c>
      <c r="B136" s="53" t="s">
        <v>381</v>
      </c>
      <c r="C136" s="54" t="s">
        <v>382</v>
      </c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6">
        <f t="shared" si="16"/>
        <v>0</v>
      </c>
      <c r="T136" s="56" t="str">
        <f t="shared" si="17"/>
        <v/>
      </c>
      <c r="U136" s="56" t="str">
        <f t="shared" si="18"/>
        <v/>
      </c>
      <c r="V136" s="56" t="str">
        <f t="shared" si="19"/>
        <v/>
      </c>
      <c r="W136" s="56">
        <f t="shared" si="20"/>
        <v>0</v>
      </c>
      <c r="X136" s="56" t="str">
        <f t="shared" si="21"/>
        <v/>
      </c>
      <c r="Y136" s="56">
        <f t="shared" si="22"/>
        <v>0</v>
      </c>
      <c r="Z136" s="57" t="str">
        <f t="shared" si="23"/>
        <v/>
      </c>
    </row>
    <row r="137" spans="1:26">
      <c r="A137" s="52">
        <v>135</v>
      </c>
      <c r="B137" s="53" t="s">
        <v>383</v>
      </c>
      <c r="C137" s="54" t="s">
        <v>384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6">
        <f t="shared" si="16"/>
        <v>0</v>
      </c>
      <c r="T137" s="56" t="str">
        <f t="shared" si="17"/>
        <v/>
      </c>
      <c r="U137" s="56" t="str">
        <f t="shared" si="18"/>
        <v/>
      </c>
      <c r="V137" s="56" t="str">
        <f t="shared" si="19"/>
        <v/>
      </c>
      <c r="W137" s="56">
        <f t="shared" si="20"/>
        <v>0</v>
      </c>
      <c r="X137" s="56" t="str">
        <f t="shared" si="21"/>
        <v/>
      </c>
      <c r="Y137" s="56">
        <f t="shared" si="22"/>
        <v>0</v>
      </c>
      <c r="Z137" s="57" t="str">
        <f t="shared" si="23"/>
        <v/>
      </c>
    </row>
    <row r="138" spans="1:26">
      <c r="A138" s="52">
        <v>136</v>
      </c>
      <c r="B138" s="53" t="s">
        <v>385</v>
      </c>
      <c r="C138" s="54" t="s">
        <v>386</v>
      </c>
      <c r="D138" s="55"/>
      <c r="E138" s="55">
        <v>4</v>
      </c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6">
        <f t="shared" si="16"/>
        <v>4</v>
      </c>
      <c r="T138" s="56" t="str">
        <f t="shared" si="17"/>
        <v/>
      </c>
      <c r="U138" s="56" t="str">
        <f t="shared" si="18"/>
        <v/>
      </c>
      <c r="V138" s="56" t="str">
        <f t="shared" si="19"/>
        <v/>
      </c>
      <c r="W138" s="56">
        <f t="shared" si="20"/>
        <v>4</v>
      </c>
      <c r="X138" s="56" t="str">
        <f t="shared" si="21"/>
        <v/>
      </c>
      <c r="Y138" s="56">
        <f t="shared" si="22"/>
        <v>4</v>
      </c>
      <c r="Z138" s="57" t="str">
        <f t="shared" si="23"/>
        <v/>
      </c>
    </row>
    <row r="139" spans="1:26">
      <c r="A139" s="52">
        <v>137</v>
      </c>
      <c r="B139" s="53" t="s">
        <v>387</v>
      </c>
      <c r="C139" s="54" t="s">
        <v>388</v>
      </c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6">
        <f t="shared" si="16"/>
        <v>0</v>
      </c>
      <c r="T139" s="56" t="str">
        <f t="shared" si="17"/>
        <v/>
      </c>
      <c r="U139" s="56" t="str">
        <f t="shared" si="18"/>
        <v/>
      </c>
      <c r="V139" s="56" t="str">
        <f t="shared" si="19"/>
        <v/>
      </c>
      <c r="W139" s="56">
        <f t="shared" si="20"/>
        <v>0</v>
      </c>
      <c r="X139" s="56" t="str">
        <f t="shared" si="21"/>
        <v/>
      </c>
      <c r="Y139" s="56">
        <f t="shared" si="22"/>
        <v>0</v>
      </c>
      <c r="Z139" s="57" t="str">
        <f t="shared" si="23"/>
        <v/>
      </c>
    </row>
    <row r="140" spans="1:26">
      <c r="A140" s="52">
        <v>138</v>
      </c>
      <c r="B140" s="53" t="s">
        <v>389</v>
      </c>
      <c r="C140" s="54" t="s">
        <v>390</v>
      </c>
      <c r="D140" s="55"/>
      <c r="E140" s="55">
        <v>2.5</v>
      </c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6">
        <f t="shared" si="16"/>
        <v>2.5</v>
      </c>
      <c r="T140" s="56" t="str">
        <f t="shared" si="17"/>
        <v/>
      </c>
      <c r="U140" s="56" t="str">
        <f t="shared" si="18"/>
        <v/>
      </c>
      <c r="V140" s="56" t="str">
        <f t="shared" si="19"/>
        <v/>
      </c>
      <c r="W140" s="56">
        <f t="shared" si="20"/>
        <v>2.5</v>
      </c>
      <c r="X140" s="56" t="str">
        <f t="shared" si="21"/>
        <v/>
      </c>
      <c r="Y140" s="56">
        <f t="shared" si="22"/>
        <v>2.5</v>
      </c>
      <c r="Z140" s="57" t="str">
        <f t="shared" si="23"/>
        <v/>
      </c>
    </row>
    <row r="141" spans="1:26">
      <c r="A141" s="52">
        <v>139</v>
      </c>
      <c r="B141" s="53" t="s">
        <v>391</v>
      </c>
      <c r="C141" s="54" t="s">
        <v>392</v>
      </c>
      <c r="D141" s="55"/>
      <c r="E141" s="55">
        <v>3</v>
      </c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6">
        <f t="shared" si="16"/>
        <v>3</v>
      </c>
      <c r="T141" s="56" t="str">
        <f t="shared" si="17"/>
        <v/>
      </c>
      <c r="U141" s="56" t="str">
        <f t="shared" si="18"/>
        <v/>
      </c>
      <c r="V141" s="56" t="str">
        <f t="shared" si="19"/>
        <v/>
      </c>
      <c r="W141" s="56">
        <f t="shared" si="20"/>
        <v>3</v>
      </c>
      <c r="X141" s="56" t="str">
        <f t="shared" si="21"/>
        <v/>
      </c>
      <c r="Y141" s="56">
        <f t="shared" si="22"/>
        <v>3</v>
      </c>
      <c r="Z141" s="57" t="str">
        <f t="shared" si="23"/>
        <v/>
      </c>
    </row>
    <row r="142" spans="1:26">
      <c r="A142" s="52">
        <v>140</v>
      </c>
      <c r="B142" s="53" t="s">
        <v>393</v>
      </c>
      <c r="C142" s="54" t="s">
        <v>394</v>
      </c>
      <c r="D142" s="55"/>
      <c r="E142" s="55">
        <v>1</v>
      </c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6">
        <f t="shared" si="16"/>
        <v>1</v>
      </c>
      <c r="T142" s="56" t="str">
        <f t="shared" si="17"/>
        <v/>
      </c>
      <c r="U142" s="56" t="str">
        <f t="shared" si="18"/>
        <v/>
      </c>
      <c r="V142" s="56" t="str">
        <f t="shared" si="19"/>
        <v/>
      </c>
      <c r="W142" s="56">
        <f t="shared" si="20"/>
        <v>1</v>
      </c>
      <c r="X142" s="56" t="str">
        <f t="shared" si="21"/>
        <v/>
      </c>
      <c r="Y142" s="56">
        <f t="shared" si="22"/>
        <v>1</v>
      </c>
      <c r="Z142" s="57" t="str">
        <f t="shared" si="23"/>
        <v/>
      </c>
    </row>
    <row r="143" spans="1:26">
      <c r="A143" s="52">
        <v>141</v>
      </c>
      <c r="B143" s="53" t="s">
        <v>395</v>
      </c>
      <c r="C143" s="54" t="s">
        <v>396</v>
      </c>
      <c r="D143" s="55"/>
      <c r="E143" s="55">
        <v>3.5</v>
      </c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6">
        <f t="shared" si="16"/>
        <v>3.5</v>
      </c>
      <c r="T143" s="56" t="str">
        <f t="shared" si="17"/>
        <v/>
      </c>
      <c r="U143" s="56" t="str">
        <f t="shared" si="18"/>
        <v/>
      </c>
      <c r="V143" s="56" t="str">
        <f t="shared" si="19"/>
        <v/>
      </c>
      <c r="W143" s="56">
        <f t="shared" si="20"/>
        <v>3.5</v>
      </c>
      <c r="X143" s="56" t="str">
        <f t="shared" si="21"/>
        <v/>
      </c>
      <c r="Y143" s="56">
        <f t="shared" si="22"/>
        <v>3.5</v>
      </c>
      <c r="Z143" s="57" t="str">
        <f t="shared" si="23"/>
        <v/>
      </c>
    </row>
    <row r="144" spans="1:26">
      <c r="A144" s="52">
        <v>142</v>
      </c>
      <c r="B144" s="53" t="s">
        <v>397</v>
      </c>
      <c r="C144" s="54" t="s">
        <v>398</v>
      </c>
      <c r="D144" s="55"/>
      <c r="E144" s="55">
        <v>3</v>
      </c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6">
        <f t="shared" si="16"/>
        <v>3</v>
      </c>
      <c r="T144" s="56" t="str">
        <f t="shared" si="17"/>
        <v/>
      </c>
      <c r="U144" s="56" t="str">
        <f t="shared" si="18"/>
        <v/>
      </c>
      <c r="V144" s="56" t="str">
        <f t="shared" si="19"/>
        <v/>
      </c>
      <c r="W144" s="56">
        <f t="shared" si="20"/>
        <v>3</v>
      </c>
      <c r="X144" s="56" t="str">
        <f t="shared" si="21"/>
        <v/>
      </c>
      <c r="Y144" s="56">
        <f t="shared" si="22"/>
        <v>3</v>
      </c>
      <c r="Z144" s="57" t="str">
        <f t="shared" si="23"/>
        <v/>
      </c>
    </row>
    <row r="145" spans="1:26">
      <c r="A145" s="52">
        <v>143</v>
      </c>
      <c r="B145" s="53" t="s">
        <v>399</v>
      </c>
      <c r="C145" s="54" t="s">
        <v>400</v>
      </c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6">
        <f t="shared" si="16"/>
        <v>0</v>
      </c>
      <c r="T145" s="56" t="str">
        <f t="shared" si="17"/>
        <v/>
      </c>
      <c r="U145" s="56" t="str">
        <f t="shared" si="18"/>
        <v/>
      </c>
      <c r="V145" s="56" t="str">
        <f t="shared" si="19"/>
        <v/>
      </c>
      <c r="W145" s="56">
        <f t="shared" si="20"/>
        <v>0</v>
      </c>
      <c r="X145" s="56" t="str">
        <f t="shared" si="21"/>
        <v/>
      </c>
      <c r="Y145" s="56">
        <f t="shared" si="22"/>
        <v>0</v>
      </c>
      <c r="Z145" s="57" t="str">
        <f t="shared" si="23"/>
        <v/>
      </c>
    </row>
    <row r="146" spans="1:26">
      <c r="A146" s="52">
        <v>144</v>
      </c>
      <c r="B146" s="53" t="s">
        <v>401</v>
      </c>
      <c r="C146" s="54" t="s">
        <v>402</v>
      </c>
      <c r="D146" s="55"/>
      <c r="E146" s="55">
        <v>1.5</v>
      </c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6">
        <f t="shared" si="16"/>
        <v>1.5</v>
      </c>
      <c r="T146" s="56" t="str">
        <f t="shared" si="17"/>
        <v/>
      </c>
      <c r="U146" s="56" t="str">
        <f t="shared" si="18"/>
        <v/>
      </c>
      <c r="V146" s="56" t="str">
        <f t="shared" si="19"/>
        <v/>
      </c>
      <c r="W146" s="56">
        <f t="shared" si="20"/>
        <v>1.5</v>
      </c>
      <c r="X146" s="56" t="str">
        <f t="shared" si="21"/>
        <v/>
      </c>
      <c r="Y146" s="56">
        <f t="shared" si="22"/>
        <v>1.5</v>
      </c>
      <c r="Z146" s="57" t="str">
        <f t="shared" si="23"/>
        <v/>
      </c>
    </row>
    <row r="147" spans="1:26">
      <c r="A147" s="52">
        <v>145</v>
      </c>
      <c r="B147" s="53" t="s">
        <v>403</v>
      </c>
      <c r="C147" s="54" t="s">
        <v>404</v>
      </c>
      <c r="D147" s="55"/>
      <c r="E147" s="55">
        <v>3.5</v>
      </c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6">
        <f t="shared" si="16"/>
        <v>3.5</v>
      </c>
      <c r="T147" s="56" t="str">
        <f t="shared" si="17"/>
        <v/>
      </c>
      <c r="U147" s="56" t="str">
        <f t="shared" si="18"/>
        <v/>
      </c>
      <c r="V147" s="56" t="str">
        <f t="shared" si="19"/>
        <v/>
      </c>
      <c r="W147" s="56">
        <f t="shared" si="20"/>
        <v>3.5</v>
      </c>
      <c r="X147" s="56" t="str">
        <f t="shared" si="21"/>
        <v/>
      </c>
      <c r="Y147" s="56">
        <f t="shared" si="22"/>
        <v>3.5</v>
      </c>
      <c r="Z147" s="57" t="str">
        <f t="shared" si="23"/>
        <v/>
      </c>
    </row>
    <row r="148" spans="1:26">
      <c r="A148" s="52">
        <v>146</v>
      </c>
      <c r="B148" s="53" t="s">
        <v>405</v>
      </c>
      <c r="C148" s="54" t="s">
        <v>406</v>
      </c>
      <c r="D148" s="55"/>
      <c r="E148" s="55">
        <v>2</v>
      </c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6">
        <f t="shared" si="16"/>
        <v>2</v>
      </c>
      <c r="T148" s="56" t="str">
        <f t="shared" si="17"/>
        <v/>
      </c>
      <c r="U148" s="56" t="str">
        <f t="shared" si="18"/>
        <v/>
      </c>
      <c r="V148" s="56" t="str">
        <f t="shared" si="19"/>
        <v/>
      </c>
      <c r="W148" s="56">
        <f t="shared" si="20"/>
        <v>2</v>
      </c>
      <c r="X148" s="56" t="str">
        <f t="shared" si="21"/>
        <v/>
      </c>
      <c r="Y148" s="56">
        <f t="shared" si="22"/>
        <v>2</v>
      </c>
      <c r="Z148" s="57" t="str">
        <f t="shared" si="23"/>
        <v/>
      </c>
    </row>
    <row r="149" spans="1:26">
      <c r="A149" s="52">
        <v>147</v>
      </c>
      <c r="B149" s="53" t="s">
        <v>407</v>
      </c>
      <c r="C149" s="54" t="s">
        <v>408</v>
      </c>
      <c r="D149" s="55"/>
      <c r="E149" s="55">
        <v>2</v>
      </c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6">
        <f t="shared" si="16"/>
        <v>2</v>
      </c>
      <c r="T149" s="56" t="str">
        <f t="shared" si="17"/>
        <v/>
      </c>
      <c r="U149" s="56" t="str">
        <f t="shared" si="18"/>
        <v/>
      </c>
      <c r="V149" s="56" t="str">
        <f t="shared" si="19"/>
        <v/>
      </c>
      <c r="W149" s="56">
        <f t="shared" si="20"/>
        <v>2</v>
      </c>
      <c r="X149" s="56" t="str">
        <f t="shared" si="21"/>
        <v/>
      </c>
      <c r="Y149" s="56">
        <f t="shared" si="22"/>
        <v>2</v>
      </c>
      <c r="Z149" s="57" t="str">
        <f t="shared" si="23"/>
        <v/>
      </c>
    </row>
    <row r="150" spans="1:26">
      <c r="A150" s="52">
        <v>148</v>
      </c>
      <c r="B150" s="53" t="s">
        <v>409</v>
      </c>
      <c r="C150" s="54" t="s">
        <v>410</v>
      </c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6">
        <f t="shared" si="16"/>
        <v>0</v>
      </c>
      <c r="T150" s="56" t="str">
        <f t="shared" si="17"/>
        <v/>
      </c>
      <c r="U150" s="56" t="str">
        <f t="shared" si="18"/>
        <v/>
      </c>
      <c r="V150" s="56" t="str">
        <f t="shared" si="19"/>
        <v/>
      </c>
      <c r="W150" s="56">
        <f t="shared" si="20"/>
        <v>0</v>
      </c>
      <c r="X150" s="56" t="str">
        <f t="shared" si="21"/>
        <v/>
      </c>
      <c r="Y150" s="56">
        <f t="shared" si="22"/>
        <v>0</v>
      </c>
      <c r="Z150" s="57" t="str">
        <f t="shared" si="23"/>
        <v/>
      </c>
    </row>
    <row r="151" spans="1:26">
      <c r="A151" s="52">
        <v>149</v>
      </c>
      <c r="B151" s="53" t="s">
        <v>411</v>
      </c>
      <c r="C151" s="54" t="s">
        <v>412</v>
      </c>
      <c r="D151" s="55"/>
      <c r="E151" s="55">
        <v>3.5</v>
      </c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6">
        <f t="shared" si="16"/>
        <v>3.5</v>
      </c>
      <c r="T151" s="56" t="str">
        <f t="shared" si="17"/>
        <v/>
      </c>
      <c r="U151" s="56" t="str">
        <f t="shared" si="18"/>
        <v/>
      </c>
      <c r="V151" s="56" t="str">
        <f t="shared" si="19"/>
        <v/>
      </c>
      <c r="W151" s="56">
        <f t="shared" si="20"/>
        <v>3.5</v>
      </c>
      <c r="X151" s="56" t="str">
        <f t="shared" si="21"/>
        <v/>
      </c>
      <c r="Y151" s="56">
        <f t="shared" si="22"/>
        <v>3.5</v>
      </c>
      <c r="Z151" s="57" t="str">
        <f t="shared" si="23"/>
        <v/>
      </c>
    </row>
    <row r="152" spans="1:26">
      <c r="A152" s="52">
        <v>150</v>
      </c>
      <c r="B152" s="53" t="s">
        <v>413</v>
      </c>
      <c r="C152" s="54" t="s">
        <v>414</v>
      </c>
      <c r="D152" s="55"/>
      <c r="E152" s="55">
        <v>2.5</v>
      </c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6">
        <f t="shared" si="16"/>
        <v>2.5</v>
      </c>
      <c r="T152" s="56" t="str">
        <f t="shared" si="17"/>
        <v/>
      </c>
      <c r="U152" s="56" t="str">
        <f t="shared" si="18"/>
        <v/>
      </c>
      <c r="V152" s="56" t="str">
        <f t="shared" si="19"/>
        <v/>
      </c>
      <c r="W152" s="56">
        <f t="shared" si="20"/>
        <v>2.5</v>
      </c>
      <c r="X152" s="56" t="str">
        <f t="shared" si="21"/>
        <v/>
      </c>
      <c r="Y152" s="56">
        <f t="shared" si="22"/>
        <v>2.5</v>
      </c>
      <c r="Z152" s="57" t="str">
        <f t="shared" si="23"/>
        <v/>
      </c>
    </row>
    <row r="153" spans="1:26">
      <c r="A153" s="52">
        <v>151</v>
      </c>
      <c r="B153" s="53" t="s">
        <v>415</v>
      </c>
      <c r="C153" s="54" t="s">
        <v>416</v>
      </c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6">
        <f t="shared" si="16"/>
        <v>0</v>
      </c>
      <c r="T153" s="56" t="str">
        <f t="shared" si="17"/>
        <v/>
      </c>
      <c r="U153" s="56" t="str">
        <f t="shared" si="18"/>
        <v/>
      </c>
      <c r="V153" s="56" t="str">
        <f t="shared" si="19"/>
        <v/>
      </c>
      <c r="W153" s="56">
        <f t="shared" si="20"/>
        <v>0</v>
      </c>
      <c r="X153" s="56" t="str">
        <f t="shared" si="21"/>
        <v/>
      </c>
      <c r="Y153" s="56">
        <f t="shared" si="22"/>
        <v>0</v>
      </c>
      <c r="Z153" s="57" t="str">
        <f t="shared" si="23"/>
        <v/>
      </c>
    </row>
    <row r="154" spans="1:26">
      <c r="A154" s="52">
        <v>152</v>
      </c>
      <c r="B154" s="53" t="s">
        <v>417</v>
      </c>
      <c r="C154" s="54" t="s">
        <v>418</v>
      </c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6">
        <f t="shared" si="16"/>
        <v>0</v>
      </c>
      <c r="T154" s="56" t="str">
        <f t="shared" si="17"/>
        <v/>
      </c>
      <c r="U154" s="56" t="str">
        <f t="shared" si="18"/>
        <v/>
      </c>
      <c r="V154" s="56" t="str">
        <f t="shared" si="19"/>
        <v/>
      </c>
      <c r="W154" s="56">
        <f t="shared" si="20"/>
        <v>0</v>
      </c>
      <c r="X154" s="56" t="str">
        <f t="shared" si="21"/>
        <v/>
      </c>
      <c r="Y154" s="56">
        <f t="shared" si="22"/>
        <v>0</v>
      </c>
      <c r="Z154" s="57" t="str">
        <f t="shared" si="23"/>
        <v/>
      </c>
    </row>
    <row r="155" spans="1:26">
      <c r="A155" s="52">
        <v>153</v>
      </c>
      <c r="B155" s="53" t="s">
        <v>419</v>
      </c>
      <c r="C155" s="54" t="s">
        <v>420</v>
      </c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6">
        <f t="shared" si="16"/>
        <v>0</v>
      </c>
      <c r="T155" s="56" t="str">
        <f t="shared" si="17"/>
        <v/>
      </c>
      <c r="U155" s="56" t="str">
        <f t="shared" si="18"/>
        <v/>
      </c>
      <c r="V155" s="56" t="str">
        <f t="shared" si="19"/>
        <v/>
      </c>
      <c r="W155" s="56">
        <f t="shared" si="20"/>
        <v>0</v>
      </c>
      <c r="X155" s="56" t="str">
        <f t="shared" si="21"/>
        <v/>
      </c>
      <c r="Y155" s="56">
        <f t="shared" si="22"/>
        <v>0</v>
      </c>
      <c r="Z155" s="57" t="str">
        <f t="shared" si="23"/>
        <v/>
      </c>
    </row>
    <row r="156" spans="1:26">
      <c r="A156" s="52">
        <v>154</v>
      </c>
      <c r="B156" s="53" t="s">
        <v>421</v>
      </c>
      <c r="C156" s="54" t="s">
        <v>422</v>
      </c>
      <c r="D156" s="55"/>
      <c r="E156" s="55">
        <v>3</v>
      </c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6">
        <f t="shared" si="16"/>
        <v>3</v>
      </c>
      <c r="T156" s="56" t="str">
        <f t="shared" si="17"/>
        <v/>
      </c>
      <c r="U156" s="56" t="str">
        <f t="shared" si="18"/>
        <v/>
      </c>
      <c r="V156" s="56" t="str">
        <f t="shared" si="19"/>
        <v/>
      </c>
      <c r="W156" s="56">
        <f t="shared" si="20"/>
        <v>3</v>
      </c>
      <c r="X156" s="56" t="str">
        <f t="shared" si="21"/>
        <v/>
      </c>
      <c r="Y156" s="56">
        <f t="shared" si="22"/>
        <v>3</v>
      </c>
      <c r="Z156" s="57" t="str">
        <f t="shared" si="23"/>
        <v/>
      </c>
    </row>
    <row r="157" spans="1:26">
      <c r="A157" s="52">
        <v>155</v>
      </c>
      <c r="B157" s="53" t="s">
        <v>423</v>
      </c>
      <c r="C157" s="54" t="s">
        <v>424</v>
      </c>
      <c r="D157" s="55"/>
      <c r="E157" s="55">
        <v>1</v>
      </c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6">
        <f t="shared" si="16"/>
        <v>1</v>
      </c>
      <c r="T157" s="56" t="str">
        <f t="shared" si="17"/>
        <v/>
      </c>
      <c r="U157" s="56" t="str">
        <f t="shared" si="18"/>
        <v/>
      </c>
      <c r="V157" s="56" t="str">
        <f t="shared" si="19"/>
        <v/>
      </c>
      <c r="W157" s="56">
        <f t="shared" si="20"/>
        <v>1</v>
      </c>
      <c r="X157" s="56" t="str">
        <f t="shared" si="21"/>
        <v/>
      </c>
      <c r="Y157" s="56">
        <f t="shared" si="22"/>
        <v>1</v>
      </c>
      <c r="Z157" s="57" t="str">
        <f t="shared" si="23"/>
        <v/>
      </c>
    </row>
    <row r="158" spans="1:26">
      <c r="A158" s="52">
        <v>156</v>
      </c>
      <c r="B158" s="53" t="s">
        <v>425</v>
      </c>
      <c r="C158" s="54" t="s">
        <v>426</v>
      </c>
      <c r="D158" s="55"/>
      <c r="E158" s="55">
        <v>4</v>
      </c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6">
        <f t="shared" si="16"/>
        <v>4</v>
      </c>
      <c r="T158" s="56" t="str">
        <f t="shared" si="17"/>
        <v/>
      </c>
      <c r="U158" s="56" t="str">
        <f t="shared" si="18"/>
        <v/>
      </c>
      <c r="V158" s="56" t="str">
        <f t="shared" si="19"/>
        <v/>
      </c>
      <c r="W158" s="56">
        <f t="shared" si="20"/>
        <v>4</v>
      </c>
      <c r="X158" s="56" t="str">
        <f t="shared" si="21"/>
        <v/>
      </c>
      <c r="Y158" s="56">
        <f t="shared" si="22"/>
        <v>4</v>
      </c>
      <c r="Z158" s="57" t="str">
        <f t="shared" si="23"/>
        <v/>
      </c>
    </row>
    <row r="159" spans="1:26">
      <c r="A159" s="52">
        <v>157</v>
      </c>
      <c r="B159" s="53" t="s">
        <v>427</v>
      </c>
      <c r="C159" s="54" t="s">
        <v>428</v>
      </c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6">
        <f t="shared" si="16"/>
        <v>0</v>
      </c>
      <c r="T159" s="56" t="str">
        <f t="shared" si="17"/>
        <v/>
      </c>
      <c r="U159" s="56" t="str">
        <f t="shared" si="18"/>
        <v/>
      </c>
      <c r="V159" s="56" t="str">
        <f t="shared" si="19"/>
        <v/>
      </c>
      <c r="W159" s="56">
        <f t="shared" si="20"/>
        <v>0</v>
      </c>
      <c r="X159" s="56" t="str">
        <f t="shared" si="21"/>
        <v/>
      </c>
      <c r="Y159" s="56">
        <f t="shared" si="22"/>
        <v>0</v>
      </c>
      <c r="Z159" s="57" t="str">
        <f t="shared" si="23"/>
        <v/>
      </c>
    </row>
    <row r="160" spans="1:26">
      <c r="A160" s="52">
        <v>158</v>
      </c>
      <c r="B160" s="53" t="s">
        <v>429</v>
      </c>
      <c r="C160" s="54" t="s">
        <v>430</v>
      </c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6">
        <f t="shared" si="16"/>
        <v>0</v>
      </c>
      <c r="T160" s="56" t="str">
        <f t="shared" si="17"/>
        <v/>
      </c>
      <c r="U160" s="56" t="str">
        <f t="shared" si="18"/>
        <v/>
      </c>
      <c r="V160" s="56" t="str">
        <f t="shared" si="19"/>
        <v/>
      </c>
      <c r="W160" s="56">
        <f t="shared" si="20"/>
        <v>0</v>
      </c>
      <c r="X160" s="56" t="str">
        <f t="shared" si="21"/>
        <v/>
      </c>
      <c r="Y160" s="56">
        <f t="shared" si="22"/>
        <v>0</v>
      </c>
      <c r="Z160" s="57" t="str">
        <f t="shared" si="23"/>
        <v/>
      </c>
    </row>
    <row r="161" spans="1:26">
      <c r="A161" s="52">
        <v>159</v>
      </c>
      <c r="B161" s="53" t="s">
        <v>431</v>
      </c>
      <c r="C161" s="54" t="s">
        <v>432</v>
      </c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6">
        <f t="shared" si="16"/>
        <v>0</v>
      </c>
      <c r="T161" s="56" t="str">
        <f t="shared" si="17"/>
        <v/>
      </c>
      <c r="U161" s="56" t="str">
        <f t="shared" si="18"/>
        <v/>
      </c>
      <c r="V161" s="56" t="str">
        <f t="shared" si="19"/>
        <v/>
      </c>
      <c r="W161" s="56">
        <f t="shared" si="20"/>
        <v>0</v>
      </c>
      <c r="X161" s="56" t="str">
        <f t="shared" si="21"/>
        <v/>
      </c>
      <c r="Y161" s="56">
        <f t="shared" si="22"/>
        <v>0</v>
      </c>
      <c r="Z161" s="57" t="str">
        <f t="shared" si="23"/>
        <v/>
      </c>
    </row>
    <row r="162" spans="1:26">
      <c r="A162" s="52">
        <v>160</v>
      </c>
      <c r="B162" s="53" t="s">
        <v>433</v>
      </c>
      <c r="C162" s="54" t="s">
        <v>434</v>
      </c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6">
        <f t="shared" si="16"/>
        <v>0</v>
      </c>
      <c r="T162" s="56" t="str">
        <f t="shared" si="17"/>
        <v/>
      </c>
      <c r="U162" s="56" t="str">
        <f t="shared" si="18"/>
        <v/>
      </c>
      <c r="V162" s="56" t="str">
        <f t="shared" si="19"/>
        <v/>
      </c>
      <c r="W162" s="56">
        <f t="shared" si="20"/>
        <v>0</v>
      </c>
      <c r="X162" s="56" t="str">
        <f t="shared" si="21"/>
        <v/>
      </c>
      <c r="Y162" s="56">
        <f t="shared" si="22"/>
        <v>0</v>
      </c>
      <c r="Z162" s="57" t="str">
        <f t="shared" si="23"/>
        <v/>
      </c>
    </row>
    <row r="163" spans="1:26">
      <c r="A163" s="52">
        <v>161</v>
      </c>
      <c r="B163" s="53" t="s">
        <v>435</v>
      </c>
      <c r="C163" s="54" t="s">
        <v>436</v>
      </c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6">
        <f t="shared" si="16"/>
        <v>0</v>
      </c>
      <c r="T163" s="56" t="str">
        <f t="shared" si="17"/>
        <v/>
      </c>
      <c r="U163" s="56" t="str">
        <f t="shared" si="18"/>
        <v/>
      </c>
      <c r="V163" s="56" t="str">
        <f t="shared" si="19"/>
        <v/>
      </c>
      <c r="W163" s="56">
        <f t="shared" si="20"/>
        <v>0</v>
      </c>
      <c r="X163" s="56" t="str">
        <f t="shared" si="21"/>
        <v/>
      </c>
      <c r="Y163" s="56">
        <f t="shared" si="22"/>
        <v>0</v>
      </c>
      <c r="Z163" s="57" t="str">
        <f t="shared" si="23"/>
        <v/>
      </c>
    </row>
    <row r="164" spans="1:26">
      <c r="A164" s="52">
        <v>162</v>
      </c>
      <c r="B164" s="53" t="s">
        <v>437</v>
      </c>
      <c r="C164" s="54" t="s">
        <v>438</v>
      </c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6">
        <f t="shared" si="16"/>
        <v>0</v>
      </c>
      <c r="T164" s="56" t="str">
        <f t="shared" si="17"/>
        <v/>
      </c>
      <c r="U164" s="56" t="str">
        <f t="shared" si="18"/>
        <v/>
      </c>
      <c r="V164" s="56" t="str">
        <f t="shared" si="19"/>
        <v/>
      </c>
      <c r="W164" s="56">
        <f t="shared" si="20"/>
        <v>0</v>
      </c>
      <c r="X164" s="56" t="str">
        <f t="shared" si="21"/>
        <v/>
      </c>
      <c r="Y164" s="56">
        <f t="shared" si="22"/>
        <v>0</v>
      </c>
      <c r="Z164" s="57" t="str">
        <f t="shared" si="23"/>
        <v/>
      </c>
    </row>
    <row r="165" spans="1:26">
      <c r="A165" s="52">
        <v>163</v>
      </c>
      <c r="B165" s="53" t="s">
        <v>439</v>
      </c>
      <c r="C165" s="54" t="s">
        <v>440</v>
      </c>
      <c r="D165" s="55"/>
      <c r="E165" s="55">
        <v>3</v>
      </c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6">
        <f t="shared" si="16"/>
        <v>3</v>
      </c>
      <c r="T165" s="56" t="str">
        <f t="shared" si="17"/>
        <v/>
      </c>
      <c r="U165" s="56" t="str">
        <f t="shared" si="18"/>
        <v/>
      </c>
      <c r="V165" s="56" t="str">
        <f t="shared" si="19"/>
        <v/>
      </c>
      <c r="W165" s="56">
        <f t="shared" si="20"/>
        <v>3</v>
      </c>
      <c r="X165" s="56" t="str">
        <f t="shared" si="21"/>
        <v/>
      </c>
      <c r="Y165" s="56">
        <f t="shared" si="22"/>
        <v>3</v>
      </c>
      <c r="Z165" s="57" t="str">
        <f t="shared" si="23"/>
        <v/>
      </c>
    </row>
    <row r="166" spans="1:26">
      <c r="A166" s="52">
        <v>164</v>
      </c>
      <c r="B166" s="53" t="s">
        <v>441</v>
      </c>
      <c r="C166" s="54" t="s">
        <v>442</v>
      </c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6">
        <f t="shared" si="16"/>
        <v>0</v>
      </c>
      <c r="T166" s="56" t="str">
        <f t="shared" si="17"/>
        <v/>
      </c>
      <c r="U166" s="56" t="str">
        <f t="shared" si="18"/>
        <v/>
      </c>
      <c r="V166" s="56" t="str">
        <f t="shared" si="19"/>
        <v/>
      </c>
      <c r="W166" s="56">
        <f t="shared" si="20"/>
        <v>0</v>
      </c>
      <c r="X166" s="56" t="str">
        <f t="shared" si="21"/>
        <v/>
      </c>
      <c r="Y166" s="56">
        <f t="shared" si="22"/>
        <v>0</v>
      </c>
      <c r="Z166" s="57" t="str">
        <f t="shared" si="23"/>
        <v/>
      </c>
    </row>
    <row r="167" spans="1:26">
      <c r="A167" s="52">
        <v>165</v>
      </c>
      <c r="B167" s="53" t="s">
        <v>443</v>
      </c>
      <c r="C167" s="54" t="s">
        <v>444</v>
      </c>
      <c r="D167" s="55"/>
      <c r="E167" s="55">
        <v>3</v>
      </c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6">
        <f t="shared" si="16"/>
        <v>3</v>
      </c>
      <c r="T167" s="56" t="str">
        <f t="shared" si="17"/>
        <v/>
      </c>
      <c r="U167" s="56" t="str">
        <f t="shared" si="18"/>
        <v/>
      </c>
      <c r="V167" s="56" t="str">
        <f t="shared" si="19"/>
        <v/>
      </c>
      <c r="W167" s="56">
        <f t="shared" si="20"/>
        <v>3</v>
      </c>
      <c r="X167" s="56" t="str">
        <f t="shared" si="21"/>
        <v/>
      </c>
      <c r="Y167" s="56">
        <f t="shared" si="22"/>
        <v>3</v>
      </c>
      <c r="Z167" s="57" t="str">
        <f t="shared" si="23"/>
        <v/>
      </c>
    </row>
    <row r="168" spans="1:26">
      <c r="A168" s="52">
        <v>166</v>
      </c>
      <c r="B168" s="53" t="s">
        <v>445</v>
      </c>
      <c r="C168" s="54" t="s">
        <v>446</v>
      </c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6">
        <f t="shared" si="16"/>
        <v>0</v>
      </c>
      <c r="T168" s="56" t="str">
        <f t="shared" si="17"/>
        <v/>
      </c>
      <c r="U168" s="56" t="str">
        <f t="shared" si="18"/>
        <v/>
      </c>
      <c r="V168" s="56" t="str">
        <f t="shared" si="19"/>
        <v/>
      </c>
      <c r="W168" s="56">
        <f t="shared" si="20"/>
        <v>0</v>
      </c>
      <c r="X168" s="56" t="str">
        <f t="shared" si="21"/>
        <v/>
      </c>
      <c r="Y168" s="56">
        <f t="shared" si="22"/>
        <v>0</v>
      </c>
      <c r="Z168" s="57" t="str">
        <f t="shared" si="23"/>
        <v/>
      </c>
    </row>
    <row r="169" spans="1:26">
      <c r="A169" s="52">
        <v>167</v>
      </c>
      <c r="B169" s="53" t="s">
        <v>447</v>
      </c>
      <c r="C169" s="54" t="s">
        <v>448</v>
      </c>
      <c r="D169" s="55"/>
      <c r="E169" s="55">
        <v>4</v>
      </c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6">
        <f t="shared" si="16"/>
        <v>4</v>
      </c>
      <c r="T169" s="56" t="str">
        <f t="shared" si="17"/>
        <v/>
      </c>
      <c r="U169" s="56" t="str">
        <f t="shared" si="18"/>
        <v/>
      </c>
      <c r="V169" s="56" t="str">
        <f t="shared" si="19"/>
        <v/>
      </c>
      <c r="W169" s="56">
        <f t="shared" si="20"/>
        <v>4</v>
      </c>
      <c r="X169" s="56" t="str">
        <f t="shared" si="21"/>
        <v/>
      </c>
      <c r="Y169" s="56">
        <f t="shared" si="22"/>
        <v>4</v>
      </c>
      <c r="Z169" s="57" t="str">
        <f t="shared" si="23"/>
        <v/>
      </c>
    </row>
    <row r="170" spans="1:26">
      <c r="A170" s="52">
        <v>168</v>
      </c>
      <c r="B170" s="53" t="s">
        <v>449</v>
      </c>
      <c r="C170" s="54" t="s">
        <v>450</v>
      </c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6">
        <f t="shared" si="16"/>
        <v>0</v>
      </c>
      <c r="T170" s="56" t="str">
        <f t="shared" si="17"/>
        <v/>
      </c>
      <c r="U170" s="56" t="str">
        <f t="shared" si="18"/>
        <v/>
      </c>
      <c r="V170" s="56" t="str">
        <f t="shared" si="19"/>
        <v/>
      </c>
      <c r="W170" s="56">
        <f t="shared" si="20"/>
        <v>0</v>
      </c>
      <c r="X170" s="56" t="str">
        <f t="shared" si="21"/>
        <v/>
      </c>
      <c r="Y170" s="56">
        <f t="shared" si="22"/>
        <v>0</v>
      </c>
      <c r="Z170" s="57" t="str">
        <f t="shared" si="23"/>
        <v/>
      </c>
    </row>
    <row r="171" spans="1:26">
      <c r="A171" s="52">
        <v>169</v>
      </c>
      <c r="B171" s="53" t="s">
        <v>451</v>
      </c>
      <c r="C171" s="54" t="s">
        <v>452</v>
      </c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6">
        <f t="shared" si="16"/>
        <v>0</v>
      </c>
      <c r="T171" s="56" t="str">
        <f t="shared" si="17"/>
        <v/>
      </c>
      <c r="U171" s="56" t="str">
        <f t="shared" si="18"/>
        <v/>
      </c>
      <c r="V171" s="56" t="str">
        <f t="shared" si="19"/>
        <v/>
      </c>
      <c r="W171" s="56">
        <f t="shared" si="20"/>
        <v>0</v>
      </c>
      <c r="X171" s="56" t="str">
        <f t="shared" si="21"/>
        <v/>
      </c>
      <c r="Y171" s="56">
        <f t="shared" si="22"/>
        <v>0</v>
      </c>
      <c r="Z171" s="57" t="str">
        <f t="shared" si="23"/>
        <v/>
      </c>
    </row>
    <row r="172" spans="1:26">
      <c r="A172" s="52">
        <v>170</v>
      </c>
      <c r="B172" s="53" t="s">
        <v>453</v>
      </c>
      <c r="C172" s="54" t="s">
        <v>454</v>
      </c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6">
        <f t="shared" si="16"/>
        <v>0</v>
      </c>
      <c r="T172" s="56" t="str">
        <f t="shared" si="17"/>
        <v/>
      </c>
      <c r="U172" s="56" t="str">
        <f t="shared" si="18"/>
        <v/>
      </c>
      <c r="V172" s="56" t="str">
        <f t="shared" si="19"/>
        <v/>
      </c>
      <c r="W172" s="56">
        <f t="shared" si="20"/>
        <v>0</v>
      </c>
      <c r="X172" s="56" t="str">
        <f t="shared" si="21"/>
        <v/>
      </c>
      <c r="Y172" s="56">
        <f t="shared" si="22"/>
        <v>0</v>
      </c>
      <c r="Z172" s="57" t="str">
        <f t="shared" si="23"/>
        <v/>
      </c>
    </row>
    <row r="173" spans="1:26">
      <c r="A173" s="52">
        <v>171</v>
      </c>
      <c r="B173" s="53" t="s">
        <v>455</v>
      </c>
      <c r="C173" s="54" t="s">
        <v>456</v>
      </c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6">
        <f t="shared" si="16"/>
        <v>0</v>
      </c>
      <c r="T173" s="56" t="str">
        <f t="shared" si="17"/>
        <v/>
      </c>
      <c r="U173" s="56" t="str">
        <f t="shared" si="18"/>
        <v/>
      </c>
      <c r="V173" s="56" t="str">
        <f t="shared" si="19"/>
        <v/>
      </c>
      <c r="W173" s="56">
        <f t="shared" si="20"/>
        <v>0</v>
      </c>
      <c r="X173" s="56" t="str">
        <f t="shared" si="21"/>
        <v/>
      </c>
      <c r="Y173" s="56">
        <f t="shared" si="22"/>
        <v>0</v>
      </c>
      <c r="Z173" s="57" t="str">
        <f t="shared" si="23"/>
        <v/>
      </c>
    </row>
    <row r="174" spans="1:26">
      <c r="A174" s="52">
        <v>172</v>
      </c>
      <c r="B174" s="53" t="s">
        <v>457</v>
      </c>
      <c r="C174" s="54" t="s">
        <v>458</v>
      </c>
      <c r="D174" s="55"/>
      <c r="E174" s="55">
        <v>1.5</v>
      </c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6">
        <f t="shared" si="16"/>
        <v>1.5</v>
      </c>
      <c r="T174" s="56" t="str">
        <f t="shared" si="17"/>
        <v/>
      </c>
      <c r="U174" s="56" t="str">
        <f t="shared" si="18"/>
        <v/>
      </c>
      <c r="V174" s="56" t="str">
        <f t="shared" si="19"/>
        <v/>
      </c>
      <c r="W174" s="56">
        <f t="shared" si="20"/>
        <v>1.5</v>
      </c>
      <c r="X174" s="56" t="str">
        <f t="shared" si="21"/>
        <v/>
      </c>
      <c r="Y174" s="56">
        <f t="shared" si="22"/>
        <v>1.5</v>
      </c>
      <c r="Z174" s="57" t="str">
        <f t="shared" si="23"/>
        <v/>
      </c>
    </row>
    <row r="175" spans="1:26">
      <c r="A175" s="52">
        <v>173</v>
      </c>
      <c r="B175" s="53" t="s">
        <v>459</v>
      </c>
      <c r="C175" s="54" t="s">
        <v>460</v>
      </c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6">
        <f t="shared" si="16"/>
        <v>0</v>
      </c>
      <c r="T175" s="56" t="str">
        <f t="shared" si="17"/>
        <v/>
      </c>
      <c r="U175" s="56" t="str">
        <f t="shared" si="18"/>
        <v/>
      </c>
      <c r="V175" s="56" t="str">
        <f t="shared" si="19"/>
        <v/>
      </c>
      <c r="W175" s="56">
        <f t="shared" si="20"/>
        <v>0</v>
      </c>
      <c r="X175" s="56" t="str">
        <f t="shared" si="21"/>
        <v/>
      </c>
      <c r="Y175" s="56">
        <f t="shared" si="22"/>
        <v>0</v>
      </c>
      <c r="Z175" s="57" t="str">
        <f t="shared" si="23"/>
        <v/>
      </c>
    </row>
    <row r="176" spans="1:26">
      <c r="A176" s="52">
        <v>174</v>
      </c>
      <c r="B176" s="53" t="s">
        <v>461</v>
      </c>
      <c r="C176" s="54" t="s">
        <v>462</v>
      </c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6">
        <f t="shared" si="16"/>
        <v>0</v>
      </c>
      <c r="T176" s="56" t="str">
        <f t="shared" si="17"/>
        <v/>
      </c>
      <c r="U176" s="56" t="str">
        <f t="shared" si="18"/>
        <v/>
      </c>
      <c r="V176" s="56" t="str">
        <f t="shared" si="19"/>
        <v/>
      </c>
      <c r="W176" s="56">
        <f t="shared" si="20"/>
        <v>0</v>
      </c>
      <c r="X176" s="56" t="str">
        <f t="shared" si="21"/>
        <v/>
      </c>
      <c r="Y176" s="56">
        <f t="shared" si="22"/>
        <v>0</v>
      </c>
      <c r="Z176" s="57" t="str">
        <f t="shared" si="23"/>
        <v/>
      </c>
    </row>
    <row r="177" spans="1:26">
      <c r="A177" s="52">
        <v>175</v>
      </c>
      <c r="B177" s="53" t="s">
        <v>463</v>
      </c>
      <c r="C177" s="54" t="s">
        <v>464</v>
      </c>
      <c r="D177" s="55"/>
      <c r="E177" s="55">
        <v>2.5</v>
      </c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6">
        <f t="shared" si="16"/>
        <v>2.5</v>
      </c>
      <c r="T177" s="56" t="str">
        <f t="shared" si="17"/>
        <v/>
      </c>
      <c r="U177" s="56" t="str">
        <f t="shared" si="18"/>
        <v/>
      </c>
      <c r="V177" s="56" t="str">
        <f t="shared" si="19"/>
        <v/>
      </c>
      <c r="W177" s="56">
        <f t="shared" si="20"/>
        <v>2.5</v>
      </c>
      <c r="X177" s="56" t="str">
        <f t="shared" si="21"/>
        <v/>
      </c>
      <c r="Y177" s="56">
        <f t="shared" si="22"/>
        <v>2.5</v>
      </c>
      <c r="Z177" s="57" t="str">
        <f t="shared" si="23"/>
        <v/>
      </c>
    </row>
    <row r="178" spans="1:26">
      <c r="A178" s="52">
        <v>176</v>
      </c>
      <c r="B178" s="53" t="s">
        <v>465</v>
      </c>
      <c r="C178" s="54" t="s">
        <v>466</v>
      </c>
      <c r="D178" s="55"/>
      <c r="E178" s="55">
        <v>2.5</v>
      </c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6">
        <f t="shared" si="16"/>
        <v>2.5</v>
      </c>
      <c r="T178" s="56" t="str">
        <f t="shared" si="17"/>
        <v/>
      </c>
      <c r="U178" s="56" t="str">
        <f t="shared" si="18"/>
        <v/>
      </c>
      <c r="V178" s="56" t="str">
        <f t="shared" si="19"/>
        <v/>
      </c>
      <c r="W178" s="56">
        <f t="shared" si="20"/>
        <v>2.5</v>
      </c>
      <c r="X178" s="56" t="str">
        <f t="shared" si="21"/>
        <v/>
      </c>
      <c r="Y178" s="56">
        <f t="shared" si="22"/>
        <v>2.5</v>
      </c>
      <c r="Z178" s="57" t="str">
        <f t="shared" si="23"/>
        <v/>
      </c>
    </row>
    <row r="179" spans="1:26">
      <c r="A179" s="52">
        <v>177</v>
      </c>
      <c r="B179" s="53" t="s">
        <v>467</v>
      </c>
      <c r="C179" s="54" t="s">
        <v>468</v>
      </c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6">
        <f t="shared" si="16"/>
        <v>0</v>
      </c>
      <c r="T179" s="56" t="str">
        <f t="shared" si="17"/>
        <v/>
      </c>
      <c r="U179" s="56" t="str">
        <f t="shared" si="18"/>
        <v/>
      </c>
      <c r="V179" s="56" t="str">
        <f t="shared" si="19"/>
        <v/>
      </c>
      <c r="W179" s="56">
        <f t="shared" si="20"/>
        <v>0</v>
      </c>
      <c r="X179" s="56" t="str">
        <f t="shared" si="21"/>
        <v/>
      </c>
      <c r="Y179" s="56">
        <f t="shared" si="22"/>
        <v>0</v>
      </c>
      <c r="Z179" s="57" t="str">
        <f t="shared" si="23"/>
        <v/>
      </c>
    </row>
    <row r="180" spans="1:26">
      <c r="A180" s="52">
        <v>178</v>
      </c>
      <c r="B180" s="53" t="s">
        <v>469</v>
      </c>
      <c r="C180" s="54" t="s">
        <v>470</v>
      </c>
      <c r="D180" s="55"/>
      <c r="E180" s="55">
        <v>3</v>
      </c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6">
        <f t="shared" si="16"/>
        <v>3</v>
      </c>
      <c r="T180" s="56" t="str">
        <f t="shared" si="17"/>
        <v/>
      </c>
      <c r="U180" s="56" t="str">
        <f t="shared" si="18"/>
        <v/>
      </c>
      <c r="V180" s="56" t="str">
        <f t="shared" si="19"/>
        <v/>
      </c>
      <c r="W180" s="56">
        <f t="shared" si="20"/>
        <v>3</v>
      </c>
      <c r="X180" s="56" t="str">
        <f t="shared" si="21"/>
        <v/>
      </c>
      <c r="Y180" s="56">
        <f t="shared" si="22"/>
        <v>3</v>
      </c>
      <c r="Z180" s="57" t="str">
        <f t="shared" si="23"/>
        <v/>
      </c>
    </row>
    <row r="181" spans="1:26">
      <c r="A181" s="52">
        <v>179</v>
      </c>
      <c r="B181" s="53" t="s">
        <v>471</v>
      </c>
      <c r="C181" s="54" t="s">
        <v>472</v>
      </c>
      <c r="D181" s="55"/>
      <c r="E181" s="55">
        <v>3.5</v>
      </c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6">
        <f t="shared" si="16"/>
        <v>3.5</v>
      </c>
      <c r="T181" s="56" t="str">
        <f t="shared" si="17"/>
        <v/>
      </c>
      <c r="U181" s="56" t="str">
        <f t="shared" si="18"/>
        <v/>
      </c>
      <c r="V181" s="56" t="str">
        <f t="shared" si="19"/>
        <v/>
      </c>
      <c r="W181" s="56">
        <f t="shared" si="20"/>
        <v>3.5</v>
      </c>
      <c r="X181" s="56" t="str">
        <f t="shared" si="21"/>
        <v/>
      </c>
      <c r="Y181" s="56">
        <f t="shared" si="22"/>
        <v>3.5</v>
      </c>
      <c r="Z181" s="57" t="str">
        <f t="shared" si="23"/>
        <v/>
      </c>
    </row>
    <row r="182" spans="1:26">
      <c r="A182" s="52">
        <v>180</v>
      </c>
      <c r="B182" s="53" t="s">
        <v>473</v>
      </c>
      <c r="C182" s="54" t="s">
        <v>474</v>
      </c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6">
        <f t="shared" si="16"/>
        <v>0</v>
      </c>
      <c r="T182" s="56" t="str">
        <f t="shared" si="17"/>
        <v/>
      </c>
      <c r="U182" s="56" t="str">
        <f t="shared" si="18"/>
        <v/>
      </c>
      <c r="V182" s="56" t="str">
        <f t="shared" si="19"/>
        <v/>
      </c>
      <c r="W182" s="56">
        <f t="shared" si="20"/>
        <v>0</v>
      </c>
      <c r="X182" s="56" t="str">
        <f t="shared" si="21"/>
        <v/>
      </c>
      <c r="Y182" s="56">
        <f t="shared" si="22"/>
        <v>0</v>
      </c>
      <c r="Z182" s="57" t="str">
        <f t="shared" si="23"/>
        <v/>
      </c>
    </row>
    <row r="183" spans="1:26">
      <c r="A183" s="52">
        <v>181</v>
      </c>
      <c r="B183" s="53" t="s">
        <v>475</v>
      </c>
      <c r="C183" s="54" t="s">
        <v>476</v>
      </c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6">
        <f t="shared" si="16"/>
        <v>0</v>
      </c>
      <c r="T183" s="56" t="str">
        <f t="shared" si="17"/>
        <v/>
      </c>
      <c r="U183" s="56" t="str">
        <f t="shared" si="18"/>
        <v/>
      </c>
      <c r="V183" s="56" t="str">
        <f t="shared" si="19"/>
        <v/>
      </c>
      <c r="W183" s="56">
        <f t="shared" si="20"/>
        <v>0</v>
      </c>
      <c r="X183" s="56" t="str">
        <f t="shared" si="21"/>
        <v/>
      </c>
      <c r="Y183" s="56">
        <f t="shared" si="22"/>
        <v>0</v>
      </c>
      <c r="Z183" s="57" t="str">
        <f t="shared" si="23"/>
        <v/>
      </c>
    </row>
    <row r="184" spans="1:26">
      <c r="A184" s="52">
        <v>182</v>
      </c>
      <c r="B184" s="53" t="s">
        <v>477</v>
      </c>
      <c r="C184" s="54" t="s">
        <v>478</v>
      </c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6">
        <f t="shared" si="16"/>
        <v>0</v>
      </c>
      <c r="T184" s="56" t="str">
        <f t="shared" si="17"/>
        <v/>
      </c>
      <c r="U184" s="56" t="str">
        <f t="shared" si="18"/>
        <v/>
      </c>
      <c r="V184" s="56" t="str">
        <f t="shared" si="19"/>
        <v/>
      </c>
      <c r="W184" s="56">
        <f t="shared" si="20"/>
        <v>0</v>
      </c>
      <c r="X184" s="56" t="str">
        <f t="shared" si="21"/>
        <v/>
      </c>
      <c r="Y184" s="56">
        <f t="shared" si="22"/>
        <v>0</v>
      </c>
      <c r="Z184" s="57" t="str">
        <f t="shared" si="23"/>
        <v/>
      </c>
    </row>
    <row r="185" spans="1:26">
      <c r="A185" s="52">
        <v>183</v>
      </c>
      <c r="B185" s="53" t="s">
        <v>479</v>
      </c>
      <c r="C185" s="54" t="s">
        <v>480</v>
      </c>
      <c r="D185" s="55"/>
      <c r="E185" s="55">
        <v>1.5</v>
      </c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6">
        <f t="shared" si="16"/>
        <v>1.5</v>
      </c>
      <c r="T185" s="56" t="str">
        <f t="shared" si="17"/>
        <v/>
      </c>
      <c r="U185" s="56" t="str">
        <f t="shared" si="18"/>
        <v/>
      </c>
      <c r="V185" s="56" t="str">
        <f t="shared" si="19"/>
        <v/>
      </c>
      <c r="W185" s="56">
        <f t="shared" si="20"/>
        <v>1.5</v>
      </c>
      <c r="X185" s="56" t="str">
        <f t="shared" si="21"/>
        <v/>
      </c>
      <c r="Y185" s="56">
        <f t="shared" si="22"/>
        <v>1.5</v>
      </c>
      <c r="Z185" s="57" t="str">
        <f t="shared" si="23"/>
        <v/>
      </c>
    </row>
    <row r="186" spans="1:26">
      <c r="A186" s="52">
        <v>184</v>
      </c>
      <c r="B186" s="53" t="s">
        <v>481</v>
      </c>
      <c r="C186" s="54" t="s">
        <v>482</v>
      </c>
      <c r="D186" s="55"/>
      <c r="E186" s="55">
        <v>4.5</v>
      </c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6">
        <f t="shared" si="16"/>
        <v>4.5</v>
      </c>
      <c r="T186" s="56" t="str">
        <f t="shared" si="17"/>
        <v/>
      </c>
      <c r="U186" s="56" t="str">
        <f t="shared" si="18"/>
        <v/>
      </c>
      <c r="V186" s="56" t="str">
        <f t="shared" si="19"/>
        <v/>
      </c>
      <c r="W186" s="56">
        <f t="shared" si="20"/>
        <v>4.5</v>
      </c>
      <c r="X186" s="56" t="str">
        <f t="shared" si="21"/>
        <v/>
      </c>
      <c r="Y186" s="56">
        <f t="shared" si="22"/>
        <v>4.5</v>
      </c>
      <c r="Z186" s="57" t="str">
        <f t="shared" si="23"/>
        <v/>
      </c>
    </row>
    <row r="187" spans="1:26">
      <c r="A187" s="52">
        <v>185</v>
      </c>
      <c r="B187" s="53" t="s">
        <v>483</v>
      </c>
      <c r="C187" s="54" t="s">
        <v>484</v>
      </c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6">
        <f t="shared" si="16"/>
        <v>0</v>
      </c>
      <c r="T187" s="56" t="str">
        <f t="shared" si="17"/>
        <v/>
      </c>
      <c r="U187" s="56" t="str">
        <f t="shared" si="18"/>
        <v/>
      </c>
      <c r="V187" s="56" t="str">
        <f t="shared" si="19"/>
        <v/>
      </c>
      <c r="W187" s="56">
        <f t="shared" si="20"/>
        <v>0</v>
      </c>
      <c r="X187" s="56" t="str">
        <f t="shared" si="21"/>
        <v/>
      </c>
      <c r="Y187" s="56">
        <f t="shared" si="22"/>
        <v>0</v>
      </c>
      <c r="Z187" s="57" t="str">
        <f t="shared" si="23"/>
        <v/>
      </c>
    </row>
    <row r="188" spans="1:26">
      <c r="A188" s="52">
        <v>186</v>
      </c>
      <c r="B188" s="53" t="s">
        <v>485</v>
      </c>
      <c r="C188" s="54" t="s">
        <v>486</v>
      </c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6">
        <f t="shared" si="16"/>
        <v>0</v>
      </c>
      <c r="T188" s="56" t="str">
        <f t="shared" si="17"/>
        <v/>
      </c>
      <c r="U188" s="56" t="str">
        <f t="shared" si="18"/>
        <v/>
      </c>
      <c r="V188" s="56" t="str">
        <f t="shared" si="19"/>
        <v/>
      </c>
      <c r="W188" s="56">
        <f t="shared" si="20"/>
        <v>0</v>
      </c>
      <c r="X188" s="56" t="str">
        <f t="shared" si="21"/>
        <v/>
      </c>
      <c r="Y188" s="56">
        <f t="shared" si="22"/>
        <v>0</v>
      </c>
      <c r="Z188" s="57" t="str">
        <f t="shared" si="23"/>
        <v/>
      </c>
    </row>
    <row r="189" spans="1:26">
      <c r="A189" s="52">
        <v>187</v>
      </c>
      <c r="B189" s="53" t="s">
        <v>487</v>
      </c>
      <c r="C189" s="54" t="s">
        <v>488</v>
      </c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6">
        <f t="shared" si="16"/>
        <v>0</v>
      </c>
      <c r="T189" s="56" t="str">
        <f t="shared" si="17"/>
        <v/>
      </c>
      <c r="U189" s="56" t="str">
        <f t="shared" si="18"/>
        <v/>
      </c>
      <c r="V189" s="56" t="str">
        <f t="shared" si="19"/>
        <v/>
      </c>
      <c r="W189" s="56">
        <f t="shared" si="20"/>
        <v>0</v>
      </c>
      <c r="X189" s="56" t="str">
        <f t="shared" si="21"/>
        <v/>
      </c>
      <c r="Y189" s="56">
        <f t="shared" si="22"/>
        <v>0</v>
      </c>
      <c r="Z189" s="57" t="str">
        <f t="shared" si="23"/>
        <v/>
      </c>
    </row>
    <row r="190" spans="1:26">
      <c r="A190" s="52">
        <v>188</v>
      </c>
      <c r="B190" s="53" t="s">
        <v>489</v>
      </c>
      <c r="C190" s="54" t="s">
        <v>490</v>
      </c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6">
        <f t="shared" si="16"/>
        <v>0</v>
      </c>
      <c r="T190" s="56" t="str">
        <f t="shared" si="17"/>
        <v/>
      </c>
      <c r="U190" s="56" t="str">
        <f t="shared" si="18"/>
        <v/>
      </c>
      <c r="V190" s="56" t="str">
        <f t="shared" si="19"/>
        <v/>
      </c>
      <c r="W190" s="56">
        <f t="shared" si="20"/>
        <v>0</v>
      </c>
      <c r="X190" s="56" t="str">
        <f t="shared" si="21"/>
        <v/>
      </c>
      <c r="Y190" s="56">
        <f t="shared" si="22"/>
        <v>0</v>
      </c>
      <c r="Z190" s="57" t="str">
        <f t="shared" si="23"/>
        <v/>
      </c>
    </row>
    <row r="191" spans="1:26">
      <c r="A191" s="52">
        <v>189</v>
      </c>
      <c r="B191" s="53" t="s">
        <v>491</v>
      </c>
      <c r="C191" s="54" t="s">
        <v>492</v>
      </c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6">
        <f t="shared" si="16"/>
        <v>0</v>
      </c>
      <c r="T191" s="56" t="str">
        <f t="shared" si="17"/>
        <v/>
      </c>
      <c r="U191" s="56" t="str">
        <f t="shared" si="18"/>
        <v/>
      </c>
      <c r="V191" s="56" t="str">
        <f t="shared" si="19"/>
        <v/>
      </c>
      <c r="W191" s="56">
        <f t="shared" si="20"/>
        <v>0</v>
      </c>
      <c r="X191" s="56" t="str">
        <f t="shared" si="21"/>
        <v/>
      </c>
      <c r="Y191" s="56">
        <f t="shared" si="22"/>
        <v>0</v>
      </c>
      <c r="Z191" s="57" t="str">
        <f t="shared" si="23"/>
        <v/>
      </c>
    </row>
    <row r="192" spans="1:26">
      <c r="A192" s="52">
        <v>190</v>
      </c>
      <c r="B192" s="53" t="s">
        <v>493</v>
      </c>
      <c r="C192" s="54" t="s">
        <v>494</v>
      </c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6">
        <f t="shared" si="16"/>
        <v>0</v>
      </c>
      <c r="T192" s="56" t="str">
        <f t="shared" si="17"/>
        <v/>
      </c>
      <c r="U192" s="56" t="str">
        <f t="shared" si="18"/>
        <v/>
      </c>
      <c r="V192" s="56" t="str">
        <f t="shared" si="19"/>
        <v/>
      </c>
      <c r="W192" s="56">
        <f t="shared" si="20"/>
        <v>0</v>
      </c>
      <c r="X192" s="56" t="str">
        <f t="shared" si="21"/>
        <v/>
      </c>
      <c r="Y192" s="56">
        <f t="shared" si="22"/>
        <v>0</v>
      </c>
      <c r="Z192" s="57" t="str">
        <f t="shared" si="23"/>
        <v/>
      </c>
    </row>
    <row r="193" spans="1:26">
      <c r="A193" s="52">
        <v>191</v>
      </c>
      <c r="B193" s="53" t="s">
        <v>495</v>
      </c>
      <c r="C193" s="54" t="s">
        <v>496</v>
      </c>
      <c r="D193" s="55"/>
      <c r="E193" s="55">
        <v>1</v>
      </c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6">
        <f t="shared" si="16"/>
        <v>1</v>
      </c>
      <c r="T193" s="56" t="str">
        <f t="shared" si="17"/>
        <v/>
      </c>
      <c r="U193" s="56" t="str">
        <f t="shared" si="18"/>
        <v/>
      </c>
      <c r="V193" s="56" t="str">
        <f t="shared" si="19"/>
        <v/>
      </c>
      <c r="W193" s="56">
        <f t="shared" si="20"/>
        <v>1</v>
      </c>
      <c r="X193" s="56" t="str">
        <f t="shared" si="21"/>
        <v/>
      </c>
      <c r="Y193" s="56">
        <f t="shared" si="22"/>
        <v>1</v>
      </c>
      <c r="Z193" s="57" t="str">
        <f t="shared" si="23"/>
        <v/>
      </c>
    </row>
    <row r="194" spans="1:26">
      <c r="A194" s="52">
        <v>192</v>
      </c>
      <c r="B194" s="53" t="s">
        <v>497</v>
      </c>
      <c r="C194" s="54" t="s">
        <v>498</v>
      </c>
      <c r="D194" s="55"/>
      <c r="E194" s="55">
        <v>2.5</v>
      </c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6">
        <f t="shared" si="16"/>
        <v>2.5</v>
      </c>
      <c r="T194" s="56" t="str">
        <f t="shared" si="17"/>
        <v/>
      </c>
      <c r="U194" s="56" t="str">
        <f t="shared" si="18"/>
        <v/>
      </c>
      <c r="V194" s="56" t="str">
        <f t="shared" si="19"/>
        <v/>
      </c>
      <c r="W194" s="56">
        <f t="shared" si="20"/>
        <v>2.5</v>
      </c>
      <c r="X194" s="56" t="str">
        <f t="shared" si="21"/>
        <v/>
      </c>
      <c r="Y194" s="56">
        <f t="shared" si="22"/>
        <v>2.5</v>
      </c>
      <c r="Z194" s="57" t="str">
        <f t="shared" si="23"/>
        <v/>
      </c>
    </row>
    <row r="195" spans="1:26">
      <c r="A195" s="52">
        <v>193</v>
      </c>
      <c r="B195" s="53" t="s">
        <v>499</v>
      </c>
      <c r="C195" s="54" t="s">
        <v>500</v>
      </c>
      <c r="D195" s="55"/>
      <c r="E195" s="55">
        <v>0.5</v>
      </c>
      <c r="F195" s="55" t="s">
        <v>146</v>
      </c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6">
        <f t="shared" ref="S195:S203" si="24">SUM(E195:J195)</f>
        <v>0.5</v>
      </c>
      <c r="T195" s="56" t="str">
        <f t="shared" ref="T195:T203" si="25">IF(AND(ISBLANK(K195),ISBLANK(L195)),"",MAX(K195,L195))</f>
        <v/>
      </c>
      <c r="U195" s="56" t="str">
        <f t="shared" ref="U195:U203" si="26">IF(AND(ISBLANK(M195),ISBLANK(N195)),"",MAX(M195,N195))</f>
        <v/>
      </c>
      <c r="V195" s="56" t="str">
        <f t="shared" ref="V195:V203" si="27">IF(AND(ISBLANK(O195),ISBLANK(P195)),"",MAX(O195,P195))</f>
        <v/>
      </c>
      <c r="W195" s="56">
        <f t="shared" ref="W195:W203" si="28">D195 + SUM(S195:V195)</f>
        <v>0.5</v>
      </c>
      <c r="X195" s="56" t="str">
        <f t="shared" ref="X195:X203" si="29">IF(AND(ISBLANK(Q195),ISBLANK(R195)),"",MAX(Q195,R195))</f>
        <v/>
      </c>
      <c r="Y195" s="56">
        <f t="shared" ref="Y195:Y203" si="30">SUM(W195:X195)</f>
        <v>0.5</v>
      </c>
      <c r="Z195" s="57" t="str">
        <f t="shared" ref="Z195:Z203" si="31">IF(X195="","",VLOOKUP(Y195,Ocjene,2))</f>
        <v/>
      </c>
    </row>
    <row r="196" spans="1:26">
      <c r="A196" s="52">
        <v>194</v>
      </c>
      <c r="B196" s="53" t="s">
        <v>501</v>
      </c>
      <c r="C196" s="54" t="s">
        <v>502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6">
        <f t="shared" si="24"/>
        <v>0</v>
      </c>
      <c r="T196" s="56" t="str">
        <f t="shared" si="25"/>
        <v/>
      </c>
      <c r="U196" s="56" t="str">
        <f t="shared" si="26"/>
        <v/>
      </c>
      <c r="V196" s="56" t="str">
        <f t="shared" si="27"/>
        <v/>
      </c>
      <c r="W196" s="56">
        <f t="shared" si="28"/>
        <v>0</v>
      </c>
      <c r="X196" s="56" t="str">
        <f t="shared" si="29"/>
        <v/>
      </c>
      <c r="Y196" s="56">
        <f t="shared" si="30"/>
        <v>0</v>
      </c>
      <c r="Z196" s="57" t="str">
        <f t="shared" si="31"/>
        <v/>
      </c>
    </row>
    <row r="197" spans="1:26">
      <c r="A197" s="52">
        <v>195</v>
      </c>
      <c r="B197" s="53" t="s">
        <v>503</v>
      </c>
      <c r="C197" s="54" t="s">
        <v>504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6">
        <f t="shared" si="24"/>
        <v>0</v>
      </c>
      <c r="T197" s="56" t="str">
        <f t="shared" si="25"/>
        <v/>
      </c>
      <c r="U197" s="56" t="str">
        <f t="shared" si="26"/>
        <v/>
      </c>
      <c r="V197" s="56" t="str">
        <f t="shared" si="27"/>
        <v/>
      </c>
      <c r="W197" s="56">
        <f t="shared" si="28"/>
        <v>0</v>
      </c>
      <c r="X197" s="56" t="str">
        <f t="shared" si="29"/>
        <v/>
      </c>
      <c r="Y197" s="56">
        <f t="shared" si="30"/>
        <v>0</v>
      </c>
      <c r="Z197" s="57" t="str">
        <f t="shared" si="31"/>
        <v/>
      </c>
    </row>
    <row r="198" spans="1:26">
      <c r="A198" s="52">
        <v>196</v>
      </c>
      <c r="B198" s="53" t="s">
        <v>505</v>
      </c>
      <c r="C198" s="54" t="s">
        <v>506</v>
      </c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6">
        <f t="shared" si="24"/>
        <v>0</v>
      </c>
      <c r="T198" s="56" t="str">
        <f t="shared" si="25"/>
        <v/>
      </c>
      <c r="U198" s="56" t="str">
        <f t="shared" si="26"/>
        <v/>
      </c>
      <c r="V198" s="56" t="str">
        <f t="shared" si="27"/>
        <v/>
      </c>
      <c r="W198" s="56">
        <f t="shared" si="28"/>
        <v>0</v>
      </c>
      <c r="X198" s="56" t="str">
        <f t="shared" si="29"/>
        <v/>
      </c>
      <c r="Y198" s="56">
        <f t="shared" si="30"/>
        <v>0</v>
      </c>
      <c r="Z198" s="57" t="str">
        <f t="shared" si="31"/>
        <v/>
      </c>
    </row>
    <row r="199" spans="1:26">
      <c r="A199" s="52">
        <v>197</v>
      </c>
      <c r="B199" s="53" t="s">
        <v>507</v>
      </c>
      <c r="C199" s="54" t="s">
        <v>508</v>
      </c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6">
        <f t="shared" si="24"/>
        <v>0</v>
      </c>
      <c r="T199" s="56" t="str">
        <f t="shared" si="25"/>
        <v/>
      </c>
      <c r="U199" s="56" t="str">
        <f t="shared" si="26"/>
        <v/>
      </c>
      <c r="V199" s="56" t="str">
        <f t="shared" si="27"/>
        <v/>
      </c>
      <c r="W199" s="56">
        <f t="shared" si="28"/>
        <v>0</v>
      </c>
      <c r="X199" s="56" t="str">
        <f t="shared" si="29"/>
        <v/>
      </c>
      <c r="Y199" s="56">
        <f t="shared" si="30"/>
        <v>0</v>
      </c>
      <c r="Z199" s="57" t="str">
        <f t="shared" si="31"/>
        <v/>
      </c>
    </row>
    <row r="200" spans="1:26">
      <c r="A200" s="52">
        <v>198</v>
      </c>
      <c r="B200" s="53" t="s">
        <v>509</v>
      </c>
      <c r="C200" s="54" t="s">
        <v>510</v>
      </c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6">
        <f t="shared" si="24"/>
        <v>0</v>
      </c>
      <c r="T200" s="56" t="str">
        <f t="shared" si="25"/>
        <v/>
      </c>
      <c r="U200" s="56" t="str">
        <f t="shared" si="26"/>
        <v/>
      </c>
      <c r="V200" s="56" t="str">
        <f t="shared" si="27"/>
        <v/>
      </c>
      <c r="W200" s="56">
        <f t="shared" si="28"/>
        <v>0</v>
      </c>
      <c r="X200" s="56" t="str">
        <f t="shared" si="29"/>
        <v/>
      </c>
      <c r="Y200" s="56">
        <f t="shared" si="30"/>
        <v>0</v>
      </c>
      <c r="Z200" s="57" t="str">
        <f t="shared" si="31"/>
        <v/>
      </c>
    </row>
    <row r="201" spans="1:26" ht="13.5" thickBot="1">
      <c r="A201" s="52">
        <v>199</v>
      </c>
      <c r="B201" s="59" t="s">
        <v>511</v>
      </c>
      <c r="C201" s="60" t="s">
        <v>512</v>
      </c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2">
        <f t="shared" si="24"/>
        <v>0</v>
      </c>
      <c r="T201" s="62" t="str">
        <f t="shared" si="25"/>
        <v/>
      </c>
      <c r="U201" s="62" t="str">
        <f t="shared" si="26"/>
        <v/>
      </c>
      <c r="V201" s="62" t="str">
        <f t="shared" si="27"/>
        <v/>
      </c>
      <c r="W201" s="62">
        <f t="shared" si="28"/>
        <v>0</v>
      </c>
      <c r="X201" s="62" t="str">
        <f t="shared" si="29"/>
        <v/>
      </c>
      <c r="Y201" s="62">
        <f t="shared" si="30"/>
        <v>0</v>
      </c>
      <c r="Z201" s="63" t="str">
        <f t="shared" si="31"/>
        <v/>
      </c>
    </row>
    <row r="202" spans="1:26" ht="13.5" thickBot="1">
      <c r="A202" s="58"/>
      <c r="B202" s="59"/>
      <c r="C202" s="60" t="s">
        <v>513</v>
      </c>
      <c r="D202" s="61"/>
      <c r="E202" s="61">
        <v>2</v>
      </c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2">
        <f t="shared" si="24"/>
        <v>2</v>
      </c>
      <c r="T202" s="62" t="str">
        <f t="shared" si="25"/>
        <v/>
      </c>
      <c r="U202" s="62" t="str">
        <f t="shared" si="26"/>
        <v/>
      </c>
      <c r="V202" s="62" t="str">
        <f t="shared" si="27"/>
        <v/>
      </c>
      <c r="W202" s="62">
        <f t="shared" si="28"/>
        <v>2</v>
      </c>
      <c r="X202" s="62" t="str">
        <f t="shared" si="29"/>
        <v/>
      </c>
      <c r="Y202" s="62">
        <f t="shared" si="30"/>
        <v>2</v>
      </c>
      <c r="Z202" s="63" t="str">
        <f t="shared" si="31"/>
        <v/>
      </c>
    </row>
    <row r="203" spans="1:26" ht="13.5" thickBot="1">
      <c r="A203" s="58"/>
      <c r="B203" s="59"/>
      <c r="C203" s="60" t="s">
        <v>514</v>
      </c>
      <c r="D203" s="61"/>
      <c r="E203" s="61">
        <v>2.5</v>
      </c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2">
        <f t="shared" si="24"/>
        <v>2.5</v>
      </c>
      <c r="T203" s="62" t="str">
        <f t="shared" si="25"/>
        <v/>
      </c>
      <c r="U203" s="62" t="str">
        <f t="shared" si="26"/>
        <v/>
      </c>
      <c r="V203" s="62" t="str">
        <f t="shared" si="27"/>
        <v/>
      </c>
      <c r="W203" s="62">
        <f t="shared" si="28"/>
        <v>2.5</v>
      </c>
      <c r="X203" s="62" t="str">
        <f t="shared" si="29"/>
        <v/>
      </c>
      <c r="Y203" s="62">
        <f t="shared" si="30"/>
        <v>2.5</v>
      </c>
      <c r="Z203" s="63" t="str">
        <f t="shared" si="31"/>
        <v/>
      </c>
    </row>
    <row r="204" spans="1:26" ht="13.5" thickBot="1">
      <c r="A204" s="58"/>
      <c r="B204" s="59"/>
      <c r="C204" s="60" t="s">
        <v>515</v>
      </c>
      <c r="D204" s="61"/>
      <c r="E204" s="61">
        <v>3</v>
      </c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2">
        <f t="shared" ref="S204" si="32">SUM(E204:J204)</f>
        <v>3</v>
      </c>
      <c r="T204" s="62" t="str">
        <f t="shared" ref="T204" si="33">IF(AND(ISBLANK(K204),ISBLANK(L204)),"",MAX(K204,L204))</f>
        <v/>
      </c>
      <c r="U204" s="62" t="str">
        <f t="shared" ref="U204" si="34">IF(AND(ISBLANK(M204),ISBLANK(N204)),"",MAX(M204,N204))</f>
        <v/>
      </c>
      <c r="V204" s="62" t="str">
        <f t="shared" ref="V204" si="35">IF(AND(ISBLANK(O204),ISBLANK(P204)),"",MAX(O204,P204))</f>
        <v/>
      </c>
      <c r="W204" s="62">
        <f t="shared" ref="W204" si="36">D204 + SUM(S204:V204)</f>
        <v>3</v>
      </c>
      <c r="X204" s="62" t="str">
        <f t="shared" ref="X204" si="37">IF(AND(ISBLANK(Q204),ISBLANK(R204)),"",MAX(Q204,R204))</f>
        <v/>
      </c>
      <c r="Y204" s="62">
        <f t="shared" ref="Y204" si="38">SUM(W204:X204)</f>
        <v>3</v>
      </c>
      <c r="Z204" s="63" t="str">
        <f t="shared" ref="Z204" si="39">IF(X204="","",VLOOKUP(Y204,Ocjene,2))</f>
        <v/>
      </c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L1001" s="39"/>
      <c r="M1001" s="39"/>
      <c r="N1001" s="39"/>
      <c r="O1001" s="39"/>
      <c r="P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L1002" s="39"/>
      <c r="M1002" s="39"/>
      <c r="N1002" s="39"/>
      <c r="O1002" s="39"/>
      <c r="P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L1003" s="39"/>
      <c r="M1003" s="39"/>
      <c r="N1003" s="39"/>
      <c r="O1003" s="39"/>
      <c r="P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L1004" s="39"/>
      <c r="M1004" s="39"/>
      <c r="N1004" s="39"/>
      <c r="O1004" s="39"/>
      <c r="P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L1005" s="39"/>
      <c r="M1005" s="39"/>
      <c r="N1005" s="39"/>
      <c r="O1005" s="39"/>
      <c r="P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L1006" s="39"/>
      <c r="M1006" s="39"/>
      <c r="N1006" s="39"/>
      <c r="O1006" s="39"/>
      <c r="P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L1007" s="39"/>
      <c r="M1007" s="39"/>
      <c r="N1007" s="39"/>
      <c r="O1007" s="39"/>
      <c r="P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L1008" s="39"/>
      <c r="M1008" s="39"/>
      <c r="N1008" s="39"/>
      <c r="O1008" s="39"/>
      <c r="P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L1009" s="39"/>
      <c r="M1009" s="39"/>
      <c r="N1009" s="39"/>
      <c r="O1009" s="39"/>
      <c r="P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L1010" s="39"/>
      <c r="M1010" s="39"/>
      <c r="N1010" s="39"/>
      <c r="O1010" s="39"/>
      <c r="P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L1011" s="39"/>
      <c r="M1011" s="39"/>
      <c r="N1011" s="39"/>
      <c r="O1011" s="39"/>
      <c r="P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L1012" s="39"/>
      <c r="M1012" s="39"/>
      <c r="N1012" s="39"/>
      <c r="O1012" s="39"/>
      <c r="P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L1013" s="39"/>
      <c r="M1013" s="39"/>
      <c r="N1013" s="39"/>
      <c r="O1013" s="39"/>
      <c r="P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L1014" s="39"/>
      <c r="M1014" s="39"/>
      <c r="N1014" s="39"/>
      <c r="O1014" s="39"/>
      <c r="P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L1015" s="39"/>
      <c r="M1015" s="39"/>
      <c r="N1015" s="39"/>
      <c r="O1015" s="39"/>
      <c r="P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L1016" s="39"/>
      <c r="M1016" s="39"/>
      <c r="N1016" s="39"/>
      <c r="O1016" s="39"/>
      <c r="P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L1017" s="39"/>
      <c r="M1017" s="39"/>
      <c r="N1017" s="39"/>
      <c r="O1017" s="39"/>
      <c r="P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L1018" s="39"/>
      <c r="M1018" s="39"/>
      <c r="N1018" s="39"/>
      <c r="O1018" s="39"/>
      <c r="P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L1019" s="39"/>
      <c r="M1019" s="39"/>
      <c r="N1019" s="39"/>
      <c r="O1019" s="39"/>
      <c r="P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L1020" s="39"/>
      <c r="M1020" s="39"/>
      <c r="N1020" s="39"/>
      <c r="O1020" s="39"/>
      <c r="P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L1021" s="39"/>
      <c r="M1021" s="39"/>
      <c r="N1021" s="39"/>
      <c r="O1021" s="39"/>
      <c r="P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L1022" s="39"/>
      <c r="M1022" s="39"/>
      <c r="N1022" s="39"/>
      <c r="O1022" s="39"/>
      <c r="P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L1023" s="39"/>
      <c r="M1023" s="39"/>
      <c r="N1023" s="39"/>
      <c r="O1023" s="39"/>
      <c r="P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L1024" s="39"/>
      <c r="M1024" s="39"/>
      <c r="N1024" s="39"/>
      <c r="O1024" s="39"/>
      <c r="P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L1025" s="39"/>
      <c r="M1025" s="39"/>
      <c r="N1025" s="39"/>
      <c r="O1025" s="39"/>
      <c r="P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L1026" s="39"/>
      <c r="M1026" s="39"/>
      <c r="N1026" s="39"/>
      <c r="O1026" s="39"/>
      <c r="P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L1027" s="39"/>
      <c r="M1027" s="39"/>
      <c r="N1027" s="39"/>
      <c r="O1027" s="39"/>
      <c r="P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L1028" s="39"/>
      <c r="M1028" s="39"/>
      <c r="N1028" s="39"/>
      <c r="O1028" s="39"/>
      <c r="P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L1029" s="39"/>
      <c r="M1029" s="39"/>
      <c r="N1029" s="39"/>
      <c r="O1029" s="39"/>
      <c r="P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L1030" s="39"/>
      <c r="M1030" s="39"/>
      <c r="N1030" s="39"/>
      <c r="O1030" s="39"/>
      <c r="P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L1031" s="39"/>
      <c r="M1031" s="39"/>
      <c r="N1031" s="39"/>
      <c r="O1031" s="39"/>
      <c r="P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L1032" s="39"/>
      <c r="M1032" s="39"/>
      <c r="N1032" s="39"/>
      <c r="O1032" s="39"/>
      <c r="P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L1033" s="39"/>
      <c r="M1033" s="39"/>
      <c r="N1033" s="39"/>
      <c r="O1033" s="39"/>
      <c r="P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L1034" s="39"/>
      <c r="M1034" s="39"/>
      <c r="N1034" s="39"/>
      <c r="O1034" s="39"/>
      <c r="P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L1035" s="39"/>
      <c r="M1035" s="39"/>
      <c r="N1035" s="39"/>
      <c r="O1035" s="39"/>
      <c r="P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L1036" s="39"/>
      <c r="M1036" s="39"/>
      <c r="N1036" s="39"/>
      <c r="O1036" s="39"/>
      <c r="P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L1037" s="39"/>
      <c r="M1037" s="39"/>
      <c r="N1037" s="39"/>
      <c r="O1037" s="39"/>
      <c r="P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L1038" s="39"/>
      <c r="M1038" s="39"/>
      <c r="N1038" s="39"/>
      <c r="O1038" s="39"/>
      <c r="P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L1039" s="39"/>
      <c r="M1039" s="39"/>
      <c r="N1039" s="39"/>
      <c r="O1039" s="39"/>
      <c r="P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L1040" s="39"/>
      <c r="M1040" s="39"/>
      <c r="N1040" s="39"/>
      <c r="O1040" s="39"/>
      <c r="P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L1041" s="39"/>
      <c r="M1041" s="39"/>
      <c r="N1041" s="39"/>
      <c r="O1041" s="39"/>
      <c r="P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L1042" s="39"/>
      <c r="M1042" s="39"/>
      <c r="N1042" s="39"/>
      <c r="O1042" s="39"/>
      <c r="P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L1043" s="39"/>
      <c r="M1043" s="39"/>
      <c r="N1043" s="39"/>
      <c r="O1043" s="39"/>
      <c r="P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L1044" s="39"/>
      <c r="M1044" s="39"/>
      <c r="N1044" s="39"/>
      <c r="O1044" s="39"/>
      <c r="P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L1045" s="39"/>
      <c r="M1045" s="39"/>
      <c r="N1045" s="39"/>
      <c r="O1045" s="39"/>
      <c r="P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L1046" s="39"/>
      <c r="M1046" s="39"/>
      <c r="N1046" s="39"/>
      <c r="O1046" s="39"/>
      <c r="P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L1047" s="39"/>
      <c r="M1047" s="39"/>
      <c r="N1047" s="39"/>
      <c r="O1047" s="39"/>
      <c r="P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L1048" s="39"/>
      <c r="M1048" s="39"/>
      <c r="N1048" s="39"/>
      <c r="O1048" s="39"/>
      <c r="P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L1049" s="39"/>
      <c r="M1049" s="39"/>
      <c r="N1049" s="39"/>
      <c r="O1049" s="39"/>
      <c r="P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L1050" s="39"/>
      <c r="M1050" s="39"/>
      <c r="N1050" s="39"/>
      <c r="O1050" s="39"/>
      <c r="P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L1051" s="39"/>
      <c r="M1051" s="39"/>
      <c r="N1051" s="39"/>
      <c r="O1051" s="39"/>
      <c r="P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L1052" s="39"/>
      <c r="M1052" s="39"/>
      <c r="N1052" s="39"/>
      <c r="O1052" s="39"/>
      <c r="P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L1053" s="39"/>
      <c r="M1053" s="39"/>
      <c r="N1053" s="39"/>
      <c r="O1053" s="39"/>
      <c r="P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L1054" s="39"/>
      <c r="M1054" s="39"/>
      <c r="N1054" s="39"/>
      <c r="O1054" s="39"/>
      <c r="P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L1055" s="39"/>
      <c r="M1055" s="39"/>
      <c r="N1055" s="39"/>
      <c r="O1055" s="39"/>
      <c r="P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L1056" s="39"/>
      <c r="M1056" s="39"/>
      <c r="N1056" s="39"/>
      <c r="O1056" s="39"/>
      <c r="P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L1057" s="39"/>
      <c r="M1057" s="39"/>
      <c r="N1057" s="39"/>
      <c r="O1057" s="39"/>
      <c r="P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L1058" s="39"/>
      <c r="M1058" s="39"/>
      <c r="N1058" s="39"/>
      <c r="O1058" s="39"/>
      <c r="P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L1059" s="39"/>
      <c r="M1059" s="39"/>
      <c r="N1059" s="39"/>
      <c r="O1059" s="39"/>
      <c r="P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L1060" s="39"/>
      <c r="M1060" s="39"/>
      <c r="N1060" s="39"/>
      <c r="O1060" s="39"/>
      <c r="P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L1061" s="39"/>
      <c r="M1061" s="39"/>
      <c r="N1061" s="39"/>
      <c r="O1061" s="39"/>
      <c r="P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L1062" s="39"/>
      <c r="M1062" s="39"/>
      <c r="N1062" s="39"/>
      <c r="O1062" s="39"/>
      <c r="P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L1063" s="39"/>
      <c r="M1063" s="39"/>
      <c r="N1063" s="39"/>
      <c r="O1063" s="39"/>
      <c r="P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L1064" s="39"/>
      <c r="M1064" s="39"/>
      <c r="N1064" s="39"/>
      <c r="O1064" s="39"/>
      <c r="P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L1065" s="39"/>
      <c r="M1065" s="39"/>
      <c r="N1065" s="39"/>
      <c r="O1065" s="39"/>
      <c r="P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L1066" s="39"/>
      <c r="M1066" s="39"/>
      <c r="N1066" s="39"/>
      <c r="O1066" s="39"/>
      <c r="P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L1067" s="39"/>
      <c r="M1067" s="39"/>
      <c r="N1067" s="39"/>
      <c r="O1067" s="39"/>
      <c r="P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L1068" s="39"/>
      <c r="M1068" s="39"/>
      <c r="N1068" s="39"/>
      <c r="O1068" s="39"/>
      <c r="P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L1069" s="39"/>
      <c r="M1069" s="39"/>
      <c r="N1069" s="39"/>
      <c r="O1069" s="39"/>
      <c r="P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L1070" s="39"/>
      <c r="M1070" s="39"/>
      <c r="N1070" s="39"/>
      <c r="O1070" s="39"/>
      <c r="P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L1071" s="39"/>
      <c r="M1071" s="39"/>
      <c r="N1071" s="39"/>
      <c r="O1071" s="39"/>
      <c r="P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L1072" s="39"/>
      <c r="M1072" s="39"/>
      <c r="N1072" s="39"/>
      <c r="O1072" s="39"/>
      <c r="P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L1073" s="39"/>
      <c r="M1073" s="39"/>
      <c r="N1073" s="39"/>
      <c r="O1073" s="39"/>
      <c r="P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L1074" s="39"/>
      <c r="M1074" s="39"/>
      <c r="N1074" s="39"/>
      <c r="O1074" s="39"/>
      <c r="P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L1075" s="39"/>
      <c r="M1075" s="39"/>
      <c r="N1075" s="39"/>
      <c r="O1075" s="39"/>
      <c r="P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L1076" s="39"/>
      <c r="M1076" s="39"/>
      <c r="N1076" s="39"/>
      <c r="O1076" s="39"/>
      <c r="P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L1077" s="39"/>
      <c r="M1077" s="39"/>
      <c r="N1077" s="39"/>
      <c r="O1077" s="39"/>
      <c r="P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L1078" s="39"/>
      <c r="M1078" s="39"/>
      <c r="N1078" s="39"/>
      <c r="O1078" s="39"/>
      <c r="P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L1079" s="39"/>
      <c r="M1079" s="39"/>
      <c r="N1079" s="39"/>
      <c r="O1079" s="39"/>
      <c r="P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L1080" s="39"/>
      <c r="M1080" s="39"/>
      <c r="N1080" s="39"/>
      <c r="O1080" s="39"/>
      <c r="P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L1081" s="39"/>
      <c r="M1081" s="39"/>
      <c r="N1081" s="39"/>
      <c r="O1081" s="39"/>
      <c r="P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L1082" s="39"/>
      <c r="M1082" s="39"/>
      <c r="N1082" s="39"/>
      <c r="O1082" s="39"/>
      <c r="P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L1083" s="39"/>
      <c r="M1083" s="39"/>
      <c r="N1083" s="39"/>
      <c r="O1083" s="39"/>
      <c r="P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L1084" s="39"/>
      <c r="M1084" s="39"/>
      <c r="N1084" s="39"/>
      <c r="O1084" s="39"/>
      <c r="P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L1085" s="39"/>
      <c r="M1085" s="39"/>
      <c r="N1085" s="39"/>
      <c r="O1085" s="39"/>
      <c r="P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L1086" s="39"/>
      <c r="M1086" s="39"/>
      <c r="N1086" s="39"/>
      <c r="O1086" s="39"/>
      <c r="P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L1087" s="39"/>
      <c r="M1087" s="39"/>
      <c r="N1087" s="39"/>
      <c r="O1087" s="39"/>
      <c r="P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L1088" s="39"/>
      <c r="M1088" s="39"/>
      <c r="N1088" s="39"/>
      <c r="O1088" s="39"/>
      <c r="P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L1089" s="39"/>
      <c r="M1089" s="39"/>
      <c r="N1089" s="39"/>
      <c r="O1089" s="39"/>
      <c r="P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L1090" s="39"/>
      <c r="M1090" s="39"/>
      <c r="N1090" s="39"/>
      <c r="O1090" s="39"/>
      <c r="P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L1091" s="39"/>
      <c r="M1091" s="39"/>
      <c r="N1091" s="39"/>
      <c r="O1091" s="39"/>
      <c r="P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L1092" s="39"/>
      <c r="M1092" s="39"/>
      <c r="N1092" s="39"/>
      <c r="O1092" s="39"/>
      <c r="P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L1093" s="39"/>
      <c r="M1093" s="39"/>
      <c r="N1093" s="39"/>
      <c r="O1093" s="39"/>
      <c r="P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L1094" s="39"/>
      <c r="M1094" s="39"/>
      <c r="N1094" s="39"/>
      <c r="O1094" s="39"/>
      <c r="P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L1095" s="39"/>
      <c r="M1095" s="39"/>
      <c r="N1095" s="39"/>
      <c r="O1095" s="39"/>
      <c r="P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L1096" s="39"/>
      <c r="M1096" s="39"/>
      <c r="N1096" s="39"/>
      <c r="O1096" s="39"/>
      <c r="P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L1097" s="39"/>
      <c r="M1097" s="39"/>
      <c r="N1097" s="39"/>
      <c r="O1097" s="39"/>
      <c r="P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L1098" s="39"/>
      <c r="M1098" s="39"/>
      <c r="N1098" s="39"/>
      <c r="O1098" s="39"/>
      <c r="P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L1099" s="39"/>
      <c r="M1099" s="39"/>
      <c r="N1099" s="39"/>
      <c r="O1099" s="39"/>
      <c r="P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L1100" s="39"/>
      <c r="M1100" s="39"/>
      <c r="N1100" s="39"/>
      <c r="O1100" s="39"/>
      <c r="P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L1101" s="39"/>
      <c r="M1101" s="39"/>
      <c r="N1101" s="39"/>
      <c r="O1101" s="39"/>
      <c r="P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L1102" s="39"/>
      <c r="M1102" s="39"/>
      <c r="N1102" s="39"/>
      <c r="O1102" s="39"/>
      <c r="P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L1103" s="39"/>
      <c r="M1103" s="39"/>
      <c r="N1103" s="39"/>
      <c r="O1103" s="39"/>
      <c r="P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L1104" s="39"/>
      <c r="M1104" s="39"/>
      <c r="N1104" s="39"/>
      <c r="O1104" s="39"/>
      <c r="P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L1105" s="39"/>
      <c r="M1105" s="39"/>
      <c r="N1105" s="39"/>
      <c r="O1105" s="39"/>
      <c r="P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L1106" s="39"/>
      <c r="M1106" s="39"/>
      <c r="N1106" s="39"/>
      <c r="O1106" s="39"/>
      <c r="P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L1107" s="39"/>
      <c r="M1107" s="39"/>
      <c r="N1107" s="39"/>
      <c r="O1107" s="39"/>
      <c r="P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L1108" s="39"/>
      <c r="M1108" s="39"/>
      <c r="N1108" s="39"/>
      <c r="O1108" s="39"/>
      <c r="P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L1109" s="39"/>
      <c r="M1109" s="39"/>
      <c r="N1109" s="39"/>
      <c r="O1109" s="39"/>
      <c r="P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L1110" s="39"/>
      <c r="M1110" s="39"/>
      <c r="N1110" s="39"/>
      <c r="O1110" s="39"/>
      <c r="P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L1111" s="39"/>
      <c r="M1111" s="39"/>
      <c r="N1111" s="39"/>
      <c r="O1111" s="39"/>
      <c r="P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L1112" s="39"/>
      <c r="M1112" s="39"/>
      <c r="N1112" s="39"/>
      <c r="O1112" s="39"/>
      <c r="P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L1113" s="39"/>
      <c r="M1113" s="39"/>
      <c r="N1113" s="39"/>
      <c r="O1113" s="39"/>
      <c r="P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L1114" s="39"/>
      <c r="M1114" s="39"/>
      <c r="N1114" s="39"/>
      <c r="O1114" s="39"/>
      <c r="P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L1115" s="39"/>
      <c r="M1115" s="39"/>
      <c r="N1115" s="39"/>
      <c r="O1115" s="39"/>
      <c r="P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L1116" s="39"/>
      <c r="M1116" s="39"/>
      <c r="N1116" s="39"/>
      <c r="O1116" s="39"/>
      <c r="P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L1117" s="39"/>
      <c r="M1117" s="39"/>
      <c r="N1117" s="39"/>
      <c r="O1117" s="39"/>
      <c r="P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L1118" s="39"/>
      <c r="M1118" s="39"/>
      <c r="N1118" s="39"/>
      <c r="O1118" s="39"/>
      <c r="P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L1119" s="39"/>
      <c r="M1119" s="39"/>
      <c r="N1119" s="39"/>
      <c r="O1119" s="39"/>
      <c r="P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L1120" s="39"/>
      <c r="M1120" s="39"/>
      <c r="N1120" s="39"/>
      <c r="O1120" s="39"/>
      <c r="P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L1121" s="39"/>
      <c r="M1121" s="39"/>
      <c r="N1121" s="39"/>
      <c r="O1121" s="39"/>
      <c r="P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L1122" s="39"/>
      <c r="M1122" s="39"/>
      <c r="N1122" s="39"/>
      <c r="O1122" s="39"/>
      <c r="P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L1123" s="39"/>
      <c r="M1123" s="39"/>
      <c r="N1123" s="39"/>
      <c r="O1123" s="39"/>
      <c r="P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L1124" s="39"/>
      <c r="M1124" s="39"/>
      <c r="N1124" s="39"/>
      <c r="O1124" s="39"/>
      <c r="P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L1125" s="39"/>
      <c r="M1125" s="39"/>
      <c r="N1125" s="39"/>
      <c r="O1125" s="39"/>
      <c r="P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L1126" s="39"/>
      <c r="M1126" s="39"/>
      <c r="N1126" s="39"/>
      <c r="O1126" s="39"/>
      <c r="P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L1127" s="39"/>
      <c r="M1127" s="39"/>
      <c r="N1127" s="39"/>
      <c r="O1127" s="39"/>
      <c r="P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L1128" s="39"/>
      <c r="M1128" s="39"/>
      <c r="N1128" s="39"/>
      <c r="O1128" s="39"/>
      <c r="P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L1129" s="39"/>
      <c r="M1129" s="39"/>
      <c r="N1129" s="39"/>
      <c r="O1129" s="39"/>
      <c r="P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L1130" s="39"/>
      <c r="M1130" s="39"/>
      <c r="N1130" s="39"/>
      <c r="O1130" s="39"/>
      <c r="P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L1131" s="39"/>
      <c r="M1131" s="39"/>
      <c r="N1131" s="39"/>
      <c r="O1131" s="39"/>
      <c r="P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L1132" s="39"/>
      <c r="M1132" s="39"/>
      <c r="N1132" s="39"/>
      <c r="O1132" s="39"/>
      <c r="P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L1133" s="39"/>
      <c r="M1133" s="39"/>
      <c r="N1133" s="39"/>
      <c r="O1133" s="39"/>
      <c r="P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L1134" s="39"/>
      <c r="M1134" s="39"/>
      <c r="N1134" s="39"/>
      <c r="O1134" s="39"/>
      <c r="P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L1135" s="39"/>
      <c r="M1135" s="39"/>
      <c r="N1135" s="39"/>
      <c r="O1135" s="39"/>
      <c r="P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L1136" s="39"/>
      <c r="M1136" s="39"/>
      <c r="N1136" s="39"/>
      <c r="O1136" s="39"/>
      <c r="P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L1137" s="39"/>
      <c r="M1137" s="39"/>
      <c r="N1137" s="39"/>
      <c r="O1137" s="39"/>
      <c r="P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L1138" s="39"/>
      <c r="M1138" s="39"/>
      <c r="N1138" s="39"/>
      <c r="O1138" s="39"/>
      <c r="P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L1139" s="39"/>
      <c r="M1139" s="39"/>
      <c r="N1139" s="39"/>
      <c r="O1139" s="39"/>
      <c r="P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L1140" s="39"/>
      <c r="M1140" s="39"/>
      <c r="N1140" s="39"/>
      <c r="O1140" s="39"/>
      <c r="P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L1141" s="39"/>
      <c r="M1141" s="39"/>
      <c r="N1141" s="39"/>
      <c r="O1141" s="39"/>
      <c r="P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L1142" s="39"/>
      <c r="M1142" s="39"/>
      <c r="N1142" s="39"/>
      <c r="O1142" s="39"/>
      <c r="P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L1143" s="39"/>
      <c r="M1143" s="39"/>
      <c r="N1143" s="39"/>
      <c r="O1143" s="39"/>
      <c r="P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L1144" s="39"/>
      <c r="M1144" s="39"/>
      <c r="N1144" s="39"/>
      <c r="O1144" s="39"/>
      <c r="P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L1145" s="39"/>
      <c r="M1145" s="39"/>
      <c r="N1145" s="39"/>
      <c r="O1145" s="39"/>
      <c r="P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L1146" s="39"/>
      <c r="M1146" s="39"/>
      <c r="N1146" s="39"/>
      <c r="O1146" s="39"/>
      <c r="P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L1147" s="39"/>
      <c r="M1147" s="39"/>
      <c r="N1147" s="39"/>
      <c r="O1147" s="39"/>
      <c r="P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L1148" s="39"/>
      <c r="M1148" s="39"/>
      <c r="N1148" s="39"/>
      <c r="O1148" s="39"/>
      <c r="P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L1149" s="39"/>
      <c r="M1149" s="39"/>
      <c r="N1149" s="39"/>
      <c r="O1149" s="39"/>
      <c r="P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L1150" s="39"/>
      <c r="M1150" s="39"/>
      <c r="N1150" s="39"/>
      <c r="O1150" s="39"/>
      <c r="P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L1151" s="39"/>
      <c r="M1151" s="39"/>
      <c r="N1151" s="39"/>
      <c r="O1151" s="39"/>
      <c r="P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L1152" s="39"/>
      <c r="M1152" s="39"/>
      <c r="N1152" s="39"/>
      <c r="O1152" s="39"/>
      <c r="P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L1153" s="39"/>
      <c r="M1153" s="39"/>
      <c r="N1153" s="39"/>
      <c r="O1153" s="39"/>
      <c r="P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L1154" s="39"/>
      <c r="M1154" s="39"/>
      <c r="N1154" s="39"/>
      <c r="O1154" s="39"/>
      <c r="P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L1155" s="39"/>
      <c r="M1155" s="39"/>
      <c r="N1155" s="39"/>
      <c r="O1155" s="39"/>
      <c r="P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L1156" s="39"/>
      <c r="M1156" s="39"/>
      <c r="N1156" s="39"/>
      <c r="O1156" s="39"/>
      <c r="P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L1157" s="39"/>
      <c r="M1157" s="39"/>
      <c r="N1157" s="39"/>
      <c r="O1157" s="39"/>
      <c r="P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L1158" s="39"/>
      <c r="M1158" s="39"/>
      <c r="N1158" s="39"/>
      <c r="O1158" s="39"/>
      <c r="P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L1159" s="39"/>
      <c r="M1159" s="39"/>
      <c r="N1159" s="39"/>
      <c r="O1159" s="39"/>
      <c r="P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L1160" s="39"/>
      <c r="M1160" s="39"/>
      <c r="N1160" s="39"/>
      <c r="O1160" s="39"/>
      <c r="P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L1161" s="39"/>
      <c r="M1161" s="39"/>
      <c r="N1161" s="39"/>
      <c r="O1161" s="39"/>
      <c r="P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L1162" s="39"/>
      <c r="M1162" s="39"/>
      <c r="N1162" s="39"/>
      <c r="O1162" s="39"/>
      <c r="P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L1163" s="39"/>
      <c r="M1163" s="39"/>
      <c r="N1163" s="39"/>
      <c r="O1163" s="39"/>
      <c r="P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L1164" s="39"/>
      <c r="M1164" s="39"/>
      <c r="N1164" s="39"/>
      <c r="O1164" s="39"/>
      <c r="P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L1165" s="39"/>
      <c r="M1165" s="39"/>
      <c r="N1165" s="39"/>
      <c r="O1165" s="39"/>
      <c r="P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L1166" s="39"/>
      <c r="M1166" s="39"/>
      <c r="N1166" s="39"/>
      <c r="O1166" s="39"/>
      <c r="P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L1167" s="39"/>
      <c r="M1167" s="39"/>
      <c r="N1167" s="39"/>
      <c r="O1167" s="39"/>
      <c r="P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L1168" s="39"/>
      <c r="M1168" s="39"/>
      <c r="N1168" s="39"/>
      <c r="O1168" s="39"/>
      <c r="P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L1169" s="39"/>
      <c r="M1169" s="39"/>
      <c r="N1169" s="39"/>
      <c r="O1169" s="39"/>
      <c r="P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L1170" s="39"/>
      <c r="M1170" s="39"/>
      <c r="N1170" s="39"/>
      <c r="O1170" s="39"/>
      <c r="P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L1171" s="39"/>
      <c r="M1171" s="39"/>
      <c r="N1171" s="39"/>
      <c r="O1171" s="39"/>
      <c r="P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L1172" s="39"/>
      <c r="M1172" s="39"/>
      <c r="N1172" s="39"/>
      <c r="O1172" s="39"/>
      <c r="P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L1173" s="39"/>
      <c r="M1173" s="39"/>
      <c r="N1173" s="39"/>
      <c r="O1173" s="39"/>
      <c r="P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L1174" s="39"/>
      <c r="M1174" s="39"/>
      <c r="N1174" s="39"/>
      <c r="O1174" s="39"/>
      <c r="P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L1175" s="39"/>
      <c r="M1175" s="39"/>
      <c r="N1175" s="39"/>
      <c r="O1175" s="39"/>
      <c r="P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L1176" s="39"/>
      <c r="M1176" s="39"/>
      <c r="N1176" s="39"/>
      <c r="O1176" s="39"/>
      <c r="P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L1177" s="39"/>
      <c r="M1177" s="39"/>
      <c r="N1177" s="39"/>
      <c r="O1177" s="39"/>
      <c r="P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L1178" s="39"/>
      <c r="M1178" s="39"/>
      <c r="N1178" s="39"/>
      <c r="O1178" s="39"/>
      <c r="P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L1179" s="39"/>
      <c r="M1179" s="39"/>
      <c r="N1179" s="39"/>
      <c r="O1179" s="39"/>
      <c r="P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L1180" s="39"/>
      <c r="M1180" s="39"/>
      <c r="N1180" s="39"/>
      <c r="O1180" s="39"/>
      <c r="P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L1181" s="39"/>
      <c r="M1181" s="39"/>
      <c r="N1181" s="39"/>
      <c r="O1181" s="39"/>
      <c r="P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L1182" s="39"/>
      <c r="M1182" s="39"/>
      <c r="N1182" s="39"/>
      <c r="O1182" s="39"/>
      <c r="P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L1183" s="39"/>
      <c r="M1183" s="39"/>
      <c r="N1183" s="39"/>
      <c r="O1183" s="39"/>
      <c r="P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L1184" s="39"/>
      <c r="M1184" s="39"/>
      <c r="N1184" s="39"/>
      <c r="O1184" s="39"/>
      <c r="P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L1185" s="39"/>
      <c r="M1185" s="39"/>
      <c r="N1185" s="39"/>
      <c r="O1185" s="39"/>
      <c r="P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L1186" s="39"/>
      <c r="M1186" s="39"/>
      <c r="N1186" s="39"/>
      <c r="O1186" s="39"/>
      <c r="P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L1187" s="39"/>
      <c r="M1187" s="39"/>
      <c r="N1187" s="39"/>
      <c r="O1187" s="39"/>
      <c r="P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L1188" s="39"/>
      <c r="M1188" s="39"/>
      <c r="N1188" s="39"/>
      <c r="O1188" s="39"/>
      <c r="P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L1189" s="39"/>
      <c r="M1189" s="39"/>
      <c r="N1189" s="39"/>
      <c r="O1189" s="39"/>
      <c r="P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L1190" s="39"/>
      <c r="M1190" s="39"/>
      <c r="N1190" s="39"/>
      <c r="O1190" s="39"/>
      <c r="P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L1191" s="39"/>
      <c r="M1191" s="39"/>
      <c r="N1191" s="39"/>
      <c r="O1191" s="39"/>
      <c r="P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L1192" s="39"/>
      <c r="M1192" s="39"/>
      <c r="N1192" s="39"/>
      <c r="O1192" s="39"/>
      <c r="P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L1193" s="39"/>
      <c r="M1193" s="39"/>
      <c r="N1193" s="39"/>
      <c r="O1193" s="39"/>
      <c r="P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L1194" s="39"/>
      <c r="M1194" s="39"/>
      <c r="N1194" s="39"/>
      <c r="O1194" s="39"/>
      <c r="P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L1195" s="39"/>
      <c r="M1195" s="39"/>
      <c r="N1195" s="39"/>
      <c r="O1195" s="39"/>
      <c r="P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L1196" s="39"/>
      <c r="M1196" s="39"/>
      <c r="N1196" s="39"/>
      <c r="O1196" s="39"/>
      <c r="P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L1197" s="39"/>
      <c r="M1197" s="39"/>
      <c r="N1197" s="39"/>
      <c r="O1197" s="39"/>
      <c r="P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L1198" s="39"/>
      <c r="M1198" s="39"/>
      <c r="N1198" s="39"/>
      <c r="O1198" s="39"/>
      <c r="P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L1199" s="39"/>
      <c r="M1199" s="39"/>
      <c r="N1199" s="39"/>
      <c r="O1199" s="39"/>
      <c r="P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L1200" s="39"/>
      <c r="M1200" s="39"/>
      <c r="N1200" s="39"/>
      <c r="O1200" s="39"/>
      <c r="P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L1201" s="39"/>
      <c r="M1201" s="39"/>
      <c r="N1201" s="39"/>
      <c r="O1201" s="39"/>
      <c r="P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L1202" s="39"/>
      <c r="M1202" s="39"/>
      <c r="N1202" s="39"/>
      <c r="O1202" s="39"/>
      <c r="P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L1203" s="39"/>
      <c r="M1203" s="39"/>
      <c r="N1203" s="39"/>
      <c r="O1203" s="39"/>
      <c r="P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L1204" s="39"/>
      <c r="M1204" s="39"/>
      <c r="N1204" s="39"/>
      <c r="O1204" s="39"/>
      <c r="P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L1205" s="39"/>
      <c r="M1205" s="39"/>
      <c r="N1205" s="39"/>
      <c r="O1205" s="39"/>
      <c r="P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L1206" s="39"/>
      <c r="M1206" s="39"/>
      <c r="N1206" s="39"/>
      <c r="O1206" s="39"/>
      <c r="P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L1207" s="39"/>
      <c r="M1207" s="39"/>
      <c r="N1207" s="39"/>
      <c r="O1207" s="39"/>
      <c r="P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L1208" s="39"/>
      <c r="M1208" s="39"/>
      <c r="N1208" s="39"/>
      <c r="O1208" s="39"/>
      <c r="P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L1209" s="39"/>
      <c r="M1209" s="39"/>
      <c r="N1209" s="39"/>
      <c r="O1209" s="39"/>
      <c r="P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L1210" s="39"/>
      <c r="M1210" s="39"/>
      <c r="N1210" s="39"/>
      <c r="O1210" s="39"/>
      <c r="P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L1211" s="39"/>
      <c r="M1211" s="39"/>
      <c r="N1211" s="39"/>
      <c r="O1211" s="39"/>
      <c r="P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L1212" s="39"/>
      <c r="M1212" s="39"/>
      <c r="N1212" s="39"/>
      <c r="O1212" s="39"/>
      <c r="P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L1213" s="39"/>
      <c r="M1213" s="39"/>
      <c r="N1213" s="39"/>
      <c r="O1213" s="39"/>
      <c r="P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L1214" s="39"/>
      <c r="M1214" s="39"/>
      <c r="N1214" s="39"/>
      <c r="O1214" s="39"/>
      <c r="P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L1215" s="39"/>
      <c r="M1215" s="39"/>
      <c r="N1215" s="39"/>
      <c r="O1215" s="39"/>
      <c r="P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L1216" s="39"/>
      <c r="M1216" s="39"/>
      <c r="N1216" s="39"/>
      <c r="O1216" s="39"/>
      <c r="P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L1217" s="39"/>
      <c r="M1217" s="39"/>
      <c r="N1217" s="39"/>
      <c r="O1217" s="39"/>
      <c r="P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L1218" s="39"/>
      <c r="M1218" s="39"/>
      <c r="N1218" s="39"/>
      <c r="O1218" s="39"/>
      <c r="P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L1219" s="39"/>
      <c r="M1219" s="39"/>
      <c r="N1219" s="39"/>
      <c r="O1219" s="39"/>
      <c r="P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L1220" s="39"/>
      <c r="M1220" s="39"/>
      <c r="N1220" s="39"/>
      <c r="O1220" s="39"/>
      <c r="P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L1221" s="39"/>
      <c r="M1221" s="39"/>
      <c r="N1221" s="39"/>
      <c r="O1221" s="39"/>
      <c r="P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L1222" s="39"/>
      <c r="M1222" s="39"/>
      <c r="N1222" s="39"/>
      <c r="O1222" s="39"/>
      <c r="P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L1223" s="39"/>
      <c r="M1223" s="39"/>
      <c r="N1223" s="39"/>
      <c r="O1223" s="39"/>
      <c r="P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L1224" s="39"/>
      <c r="M1224" s="39"/>
      <c r="N1224" s="39"/>
      <c r="O1224" s="39"/>
      <c r="P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L1225" s="39"/>
      <c r="M1225" s="39"/>
      <c r="N1225" s="39"/>
      <c r="O1225" s="39"/>
      <c r="P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L1226" s="39"/>
      <c r="M1226" s="39"/>
      <c r="N1226" s="39"/>
      <c r="O1226" s="39"/>
      <c r="P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L1227" s="39"/>
      <c r="M1227" s="39"/>
      <c r="N1227" s="39"/>
      <c r="O1227" s="39"/>
      <c r="P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L1228" s="39"/>
      <c r="M1228" s="39"/>
      <c r="N1228" s="39"/>
      <c r="O1228" s="39"/>
      <c r="P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L1229" s="39"/>
      <c r="M1229" s="39"/>
      <c r="N1229" s="39"/>
      <c r="O1229" s="39"/>
      <c r="P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L1230" s="39"/>
      <c r="M1230" s="39"/>
      <c r="N1230" s="39"/>
      <c r="O1230" s="39"/>
      <c r="P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L1231" s="39"/>
      <c r="M1231" s="39"/>
      <c r="N1231" s="39"/>
      <c r="O1231" s="39"/>
      <c r="P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L1232" s="39"/>
      <c r="M1232" s="39"/>
      <c r="N1232" s="39"/>
      <c r="O1232" s="39"/>
      <c r="P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L1233" s="39"/>
      <c r="M1233" s="39"/>
      <c r="N1233" s="39"/>
      <c r="O1233" s="39"/>
      <c r="P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L1234" s="39"/>
      <c r="M1234" s="39"/>
      <c r="N1234" s="39"/>
      <c r="O1234" s="39"/>
      <c r="P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L1235" s="39"/>
      <c r="M1235" s="39"/>
      <c r="N1235" s="39"/>
      <c r="O1235" s="39"/>
      <c r="P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L1236" s="39"/>
      <c r="M1236" s="39"/>
      <c r="N1236" s="39"/>
      <c r="O1236" s="39"/>
      <c r="P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L1237" s="39"/>
      <c r="M1237" s="39"/>
      <c r="N1237" s="39"/>
      <c r="O1237" s="39"/>
      <c r="P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L1238" s="39"/>
      <c r="M1238" s="39"/>
      <c r="N1238" s="39"/>
      <c r="O1238" s="39"/>
      <c r="P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L1239" s="39"/>
      <c r="M1239" s="39"/>
      <c r="N1239" s="39"/>
      <c r="O1239" s="39"/>
      <c r="P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L1240" s="39"/>
      <c r="M1240" s="39"/>
      <c r="N1240" s="39"/>
      <c r="O1240" s="39"/>
      <c r="P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L1241" s="39"/>
      <c r="M1241" s="39"/>
      <c r="N1241" s="39"/>
      <c r="O1241" s="39"/>
      <c r="P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L1242" s="39"/>
      <c r="M1242" s="39"/>
      <c r="N1242" s="39"/>
      <c r="O1242" s="39"/>
      <c r="P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L1243" s="39"/>
      <c r="M1243" s="39"/>
      <c r="N1243" s="39"/>
      <c r="O1243" s="39"/>
      <c r="P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L1244" s="39"/>
      <c r="M1244" s="39"/>
      <c r="N1244" s="39"/>
      <c r="O1244" s="39"/>
      <c r="P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L1245" s="39"/>
      <c r="M1245" s="39"/>
      <c r="N1245" s="39"/>
      <c r="O1245" s="39"/>
      <c r="P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L1246" s="39"/>
      <c r="M1246" s="39"/>
      <c r="N1246" s="39"/>
      <c r="O1246" s="39"/>
      <c r="P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L1247" s="39"/>
      <c r="M1247" s="39"/>
      <c r="N1247" s="39"/>
      <c r="O1247" s="39"/>
      <c r="P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L1248" s="39"/>
      <c r="M1248" s="39"/>
      <c r="N1248" s="39"/>
      <c r="O1248" s="39"/>
      <c r="P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L1249" s="39"/>
      <c r="M1249" s="39"/>
      <c r="N1249" s="39"/>
      <c r="O1249" s="39"/>
      <c r="P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L1250" s="39"/>
      <c r="M1250" s="39"/>
      <c r="N1250" s="39"/>
      <c r="O1250" s="39"/>
      <c r="P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L1251" s="39"/>
      <c r="M1251" s="39"/>
      <c r="N1251" s="39"/>
      <c r="O1251" s="39"/>
      <c r="P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L1252" s="39"/>
      <c r="M1252" s="39"/>
      <c r="N1252" s="39"/>
      <c r="O1252" s="39"/>
      <c r="P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L1253" s="39"/>
      <c r="M1253" s="39"/>
      <c r="N1253" s="39"/>
      <c r="O1253" s="39"/>
      <c r="P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L1254" s="39"/>
      <c r="M1254" s="39"/>
      <c r="N1254" s="39"/>
      <c r="O1254" s="39"/>
      <c r="P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L1255" s="39"/>
      <c r="M1255" s="39"/>
      <c r="N1255" s="39"/>
      <c r="O1255" s="39"/>
      <c r="P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L1256" s="39"/>
      <c r="M1256" s="39"/>
      <c r="N1256" s="39"/>
      <c r="O1256" s="39"/>
      <c r="P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L1257" s="39"/>
      <c r="M1257" s="39"/>
      <c r="N1257" s="39"/>
      <c r="O1257" s="39"/>
      <c r="P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L1258" s="39"/>
      <c r="M1258" s="39"/>
      <c r="N1258" s="39"/>
      <c r="O1258" s="39"/>
      <c r="P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L1259" s="39"/>
      <c r="M1259" s="39"/>
      <c r="N1259" s="39"/>
      <c r="O1259" s="39"/>
      <c r="P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L1260" s="39"/>
      <c r="M1260" s="39"/>
      <c r="N1260" s="39"/>
      <c r="O1260" s="39"/>
      <c r="P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L1261" s="39"/>
      <c r="M1261" s="39"/>
      <c r="N1261" s="39"/>
      <c r="O1261" s="39"/>
      <c r="P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L1262" s="39"/>
      <c r="M1262" s="39"/>
      <c r="N1262" s="39"/>
      <c r="O1262" s="39"/>
      <c r="P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L1263" s="39"/>
      <c r="M1263" s="39"/>
      <c r="N1263" s="39"/>
      <c r="O1263" s="39"/>
      <c r="P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L1264" s="39"/>
      <c r="M1264" s="39"/>
      <c r="N1264" s="39"/>
      <c r="O1264" s="39"/>
      <c r="P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L1265" s="39"/>
      <c r="M1265" s="39"/>
      <c r="N1265" s="39"/>
      <c r="O1265" s="39"/>
      <c r="P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L1266" s="39"/>
      <c r="M1266" s="39"/>
      <c r="N1266" s="39"/>
      <c r="O1266" s="39"/>
      <c r="P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L1267" s="39"/>
      <c r="M1267" s="39"/>
      <c r="N1267" s="39"/>
      <c r="O1267" s="39"/>
      <c r="P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L1268" s="39"/>
      <c r="M1268" s="39"/>
      <c r="N1268" s="39"/>
      <c r="O1268" s="39"/>
      <c r="P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L1269" s="39"/>
      <c r="M1269" s="39"/>
      <c r="N1269" s="39"/>
      <c r="O1269" s="39"/>
      <c r="P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L1270" s="39"/>
      <c r="M1270" s="39"/>
      <c r="N1270" s="39"/>
      <c r="O1270" s="39"/>
      <c r="P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L1271" s="39"/>
      <c r="M1271" s="39"/>
      <c r="N1271" s="39"/>
      <c r="O1271" s="39"/>
      <c r="P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L1272" s="39"/>
      <c r="M1272" s="39"/>
      <c r="N1272" s="39"/>
      <c r="O1272" s="39"/>
      <c r="P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L1273" s="39"/>
      <c r="M1273" s="39"/>
      <c r="N1273" s="39"/>
      <c r="O1273" s="39"/>
      <c r="P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L1274" s="39"/>
      <c r="M1274" s="39"/>
      <c r="N1274" s="39"/>
      <c r="O1274" s="39"/>
      <c r="P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L1275" s="39"/>
      <c r="M1275" s="39"/>
      <c r="N1275" s="39"/>
      <c r="O1275" s="39"/>
      <c r="P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L1276" s="39"/>
      <c r="M1276" s="39"/>
      <c r="N1276" s="39"/>
      <c r="O1276" s="39"/>
      <c r="P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L1277" s="39"/>
      <c r="M1277" s="39"/>
      <c r="N1277" s="39"/>
      <c r="O1277" s="39"/>
      <c r="P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L1278" s="39"/>
      <c r="M1278" s="39"/>
      <c r="N1278" s="39"/>
      <c r="O1278" s="39"/>
      <c r="P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L1279" s="39"/>
      <c r="M1279" s="39"/>
      <c r="N1279" s="39"/>
      <c r="O1279" s="39"/>
      <c r="P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L1280" s="39"/>
      <c r="M1280" s="39"/>
      <c r="N1280" s="39"/>
      <c r="O1280" s="39"/>
      <c r="P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L1281" s="39"/>
      <c r="M1281" s="39"/>
      <c r="N1281" s="39"/>
      <c r="O1281" s="39"/>
      <c r="P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L1282" s="39"/>
      <c r="M1282" s="39"/>
      <c r="N1282" s="39"/>
      <c r="O1282" s="39"/>
      <c r="P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L1283" s="39"/>
      <c r="M1283" s="39"/>
      <c r="N1283" s="39"/>
      <c r="O1283" s="39"/>
      <c r="P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L1284" s="39"/>
      <c r="M1284" s="39"/>
      <c r="N1284" s="39"/>
      <c r="O1284" s="39"/>
      <c r="P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L1285" s="39"/>
      <c r="M1285" s="39"/>
      <c r="N1285" s="39"/>
      <c r="O1285" s="39"/>
      <c r="P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L1286" s="39"/>
      <c r="M1286" s="39"/>
      <c r="N1286" s="39"/>
      <c r="O1286" s="39"/>
      <c r="P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L1287" s="39"/>
      <c r="M1287" s="39"/>
      <c r="N1287" s="39"/>
      <c r="O1287" s="39"/>
      <c r="P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L1288" s="39"/>
      <c r="M1288" s="39"/>
      <c r="N1288" s="39"/>
      <c r="O1288" s="39"/>
      <c r="P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L1289" s="39"/>
      <c r="M1289" s="39"/>
      <c r="N1289" s="39"/>
      <c r="O1289" s="39"/>
      <c r="P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L1290" s="39"/>
      <c r="M1290" s="39"/>
      <c r="N1290" s="39"/>
      <c r="O1290" s="39"/>
      <c r="P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L1291" s="39"/>
      <c r="M1291" s="39"/>
      <c r="N1291" s="39"/>
      <c r="O1291" s="39"/>
      <c r="P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L1292" s="39"/>
      <c r="M1292" s="39"/>
      <c r="N1292" s="39"/>
      <c r="O1292" s="39"/>
      <c r="P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L1293" s="39"/>
      <c r="M1293" s="39"/>
      <c r="N1293" s="39"/>
      <c r="O1293" s="39"/>
      <c r="P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L1294" s="39"/>
      <c r="M1294" s="39"/>
      <c r="N1294" s="39"/>
      <c r="O1294" s="39"/>
      <c r="P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L1295" s="39"/>
      <c r="M1295" s="39"/>
      <c r="N1295" s="39"/>
      <c r="O1295" s="39"/>
      <c r="P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L1296" s="39"/>
      <c r="M1296" s="39"/>
      <c r="N1296" s="39"/>
      <c r="O1296" s="39"/>
      <c r="P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L1297" s="39"/>
      <c r="M1297" s="39"/>
      <c r="N1297" s="39"/>
      <c r="O1297" s="39"/>
      <c r="P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L1298" s="39"/>
      <c r="M1298" s="39"/>
      <c r="N1298" s="39"/>
      <c r="O1298" s="39"/>
      <c r="P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L1299" s="39"/>
      <c r="M1299" s="39"/>
      <c r="N1299" s="39"/>
      <c r="O1299" s="39"/>
      <c r="P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L1300" s="39"/>
      <c r="M1300" s="39"/>
      <c r="N1300" s="39"/>
      <c r="O1300" s="39"/>
      <c r="P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L1301" s="39"/>
      <c r="M1301" s="39"/>
      <c r="N1301" s="39"/>
      <c r="O1301" s="39"/>
      <c r="P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L1302" s="39"/>
      <c r="M1302" s="39"/>
      <c r="N1302" s="39"/>
      <c r="O1302" s="39"/>
      <c r="P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L1303" s="39"/>
      <c r="M1303" s="39"/>
      <c r="N1303" s="39"/>
      <c r="O1303" s="39"/>
      <c r="P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L1304" s="39"/>
      <c r="M1304" s="39"/>
      <c r="N1304" s="39"/>
      <c r="O1304" s="39"/>
      <c r="P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L1305" s="39"/>
      <c r="M1305" s="39"/>
      <c r="N1305" s="39"/>
      <c r="O1305" s="39"/>
      <c r="P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L1306" s="39"/>
      <c r="M1306" s="39"/>
      <c r="N1306" s="39"/>
      <c r="O1306" s="39"/>
      <c r="P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L1307" s="39"/>
      <c r="M1307" s="39"/>
      <c r="N1307" s="39"/>
      <c r="O1307" s="39"/>
      <c r="P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L1308" s="39"/>
      <c r="M1308" s="39"/>
      <c r="N1308" s="39"/>
      <c r="O1308" s="39"/>
      <c r="P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L1309" s="39"/>
      <c r="M1309" s="39"/>
      <c r="N1309" s="39"/>
      <c r="O1309" s="39"/>
      <c r="P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L1310" s="39"/>
      <c r="M1310" s="39"/>
      <c r="N1310" s="39"/>
      <c r="O1310" s="39"/>
      <c r="P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L1311" s="39"/>
      <c r="M1311" s="39"/>
      <c r="N1311" s="39"/>
      <c r="O1311" s="39"/>
      <c r="P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L1312" s="39"/>
      <c r="M1312" s="39"/>
      <c r="N1312" s="39"/>
      <c r="O1312" s="39"/>
      <c r="P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L1313" s="39"/>
      <c r="M1313" s="39"/>
      <c r="N1313" s="39"/>
      <c r="O1313" s="39"/>
      <c r="P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L1314" s="39"/>
      <c r="M1314" s="39"/>
      <c r="N1314" s="39"/>
      <c r="O1314" s="39"/>
      <c r="P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L1315" s="39"/>
      <c r="M1315" s="39"/>
      <c r="N1315" s="39"/>
      <c r="O1315" s="39"/>
      <c r="P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L1316" s="39"/>
      <c r="M1316" s="39"/>
      <c r="N1316" s="39"/>
      <c r="O1316" s="39"/>
      <c r="P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L1317" s="39"/>
      <c r="M1317" s="39"/>
      <c r="N1317" s="39"/>
      <c r="O1317" s="39"/>
      <c r="P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L1318" s="39"/>
      <c r="M1318" s="39"/>
      <c r="N1318" s="39"/>
      <c r="O1318" s="39"/>
      <c r="P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L1319" s="39"/>
      <c r="M1319" s="39"/>
      <c r="N1319" s="39"/>
      <c r="O1319" s="39"/>
      <c r="P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L1320" s="39"/>
      <c r="M1320" s="39"/>
      <c r="N1320" s="39"/>
      <c r="O1320" s="39"/>
      <c r="P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L1321" s="39"/>
      <c r="M1321" s="39"/>
      <c r="N1321" s="39"/>
      <c r="O1321" s="39"/>
      <c r="P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L1322" s="39"/>
      <c r="M1322" s="39"/>
      <c r="N1322" s="39"/>
      <c r="O1322" s="39"/>
      <c r="P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L1323" s="39"/>
      <c r="M1323" s="39"/>
      <c r="N1323" s="39"/>
      <c r="O1323" s="39"/>
      <c r="P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L1324" s="39"/>
      <c r="M1324" s="39"/>
      <c r="N1324" s="39"/>
      <c r="O1324" s="39"/>
      <c r="P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L1325" s="39"/>
      <c r="M1325" s="39"/>
      <c r="N1325" s="39"/>
      <c r="O1325" s="39"/>
      <c r="P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L1326" s="39"/>
      <c r="M1326" s="39"/>
      <c r="N1326" s="39"/>
      <c r="O1326" s="39"/>
      <c r="P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L1327" s="39"/>
      <c r="M1327" s="39"/>
      <c r="N1327" s="39"/>
      <c r="O1327" s="39"/>
      <c r="P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L1328" s="39"/>
      <c r="M1328" s="39"/>
      <c r="N1328" s="39"/>
      <c r="O1328" s="39"/>
      <c r="P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L1329" s="39"/>
      <c r="M1329" s="39"/>
      <c r="N1329" s="39"/>
      <c r="O1329" s="39"/>
      <c r="P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L1330" s="39"/>
      <c r="M1330" s="39"/>
      <c r="N1330" s="39"/>
      <c r="O1330" s="39"/>
      <c r="P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L1331" s="39"/>
      <c r="M1331" s="39"/>
      <c r="N1331" s="39"/>
      <c r="O1331" s="39"/>
      <c r="P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L1332" s="39"/>
      <c r="M1332" s="39"/>
      <c r="N1332" s="39"/>
      <c r="O1332" s="39"/>
      <c r="P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L1333" s="39"/>
      <c r="M1333" s="39"/>
      <c r="N1333" s="39"/>
      <c r="O1333" s="39"/>
      <c r="P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L1334" s="39"/>
      <c r="M1334" s="39"/>
      <c r="N1334" s="39"/>
      <c r="O1334" s="39"/>
      <c r="P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L1335" s="39"/>
      <c r="M1335" s="39"/>
      <c r="N1335" s="39"/>
      <c r="O1335" s="39"/>
      <c r="P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L1336" s="39"/>
      <c r="M1336" s="39"/>
      <c r="N1336" s="39"/>
      <c r="O1336" s="39"/>
      <c r="P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L1337" s="39"/>
      <c r="M1337" s="39"/>
      <c r="N1337" s="39"/>
      <c r="O1337" s="39"/>
      <c r="P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L1338" s="39"/>
      <c r="M1338" s="39"/>
      <c r="N1338" s="39"/>
      <c r="O1338" s="39"/>
      <c r="P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L1339" s="39"/>
      <c r="M1339" s="39"/>
      <c r="N1339" s="39"/>
      <c r="O1339" s="39"/>
      <c r="P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L1340" s="39"/>
      <c r="M1340" s="39"/>
      <c r="N1340" s="39"/>
      <c r="O1340" s="39"/>
      <c r="P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L1341" s="39"/>
      <c r="M1341" s="39"/>
      <c r="N1341" s="39"/>
      <c r="O1341" s="39"/>
      <c r="P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L1342" s="39"/>
      <c r="M1342" s="39"/>
      <c r="N1342" s="39"/>
      <c r="O1342" s="39"/>
      <c r="P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L1343" s="39"/>
      <c r="M1343" s="39"/>
      <c r="N1343" s="39"/>
      <c r="O1343" s="39"/>
      <c r="P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L1344" s="39"/>
      <c r="M1344" s="39"/>
      <c r="N1344" s="39"/>
      <c r="O1344" s="39"/>
      <c r="P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L1345" s="39"/>
      <c r="M1345" s="39"/>
      <c r="N1345" s="39"/>
      <c r="O1345" s="39"/>
      <c r="P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L1346" s="39"/>
      <c r="M1346" s="39"/>
      <c r="N1346" s="39"/>
      <c r="O1346" s="39"/>
      <c r="P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L1347" s="39"/>
      <c r="M1347" s="39"/>
      <c r="N1347" s="39"/>
      <c r="O1347" s="39"/>
      <c r="P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L1348" s="39"/>
      <c r="M1348" s="39"/>
      <c r="N1348" s="39"/>
      <c r="O1348" s="39"/>
      <c r="P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L1349" s="39"/>
      <c r="M1349" s="39"/>
      <c r="N1349" s="39"/>
      <c r="O1349" s="39"/>
      <c r="P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L1350" s="39"/>
      <c r="M1350" s="39"/>
      <c r="N1350" s="39"/>
      <c r="O1350" s="39"/>
      <c r="P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L1351" s="39"/>
      <c r="M1351" s="39"/>
      <c r="N1351" s="39"/>
      <c r="O1351" s="39"/>
      <c r="P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L1352" s="39"/>
      <c r="M1352" s="39"/>
      <c r="N1352" s="39"/>
      <c r="O1352" s="39"/>
      <c r="P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L1353" s="39"/>
      <c r="M1353" s="39"/>
      <c r="N1353" s="39"/>
      <c r="O1353" s="39"/>
      <c r="P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L1354" s="39"/>
      <c r="M1354" s="39"/>
      <c r="N1354" s="39"/>
      <c r="O1354" s="39"/>
      <c r="P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L1355" s="39"/>
      <c r="M1355" s="39"/>
      <c r="N1355" s="39"/>
      <c r="O1355" s="39"/>
      <c r="P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L1356" s="39"/>
      <c r="M1356" s="39"/>
      <c r="N1356" s="39"/>
      <c r="O1356" s="39"/>
      <c r="P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L1357" s="39"/>
      <c r="M1357" s="39"/>
      <c r="N1357" s="39"/>
      <c r="O1357" s="39"/>
      <c r="P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L1358" s="39"/>
      <c r="M1358" s="39"/>
      <c r="N1358" s="39"/>
      <c r="O1358" s="39"/>
      <c r="P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L1359" s="39"/>
      <c r="M1359" s="39"/>
      <c r="N1359" s="39"/>
      <c r="O1359" s="39"/>
      <c r="P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L1360" s="39"/>
      <c r="M1360" s="39"/>
      <c r="N1360" s="39"/>
      <c r="O1360" s="39"/>
      <c r="P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L1361" s="39"/>
      <c r="M1361" s="39"/>
      <c r="N1361" s="39"/>
      <c r="O1361" s="39"/>
      <c r="P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L1362" s="39"/>
      <c r="M1362" s="39"/>
      <c r="N1362" s="39"/>
      <c r="O1362" s="39"/>
      <c r="P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L1363" s="39"/>
      <c r="M1363" s="39"/>
      <c r="N1363" s="39"/>
      <c r="O1363" s="39"/>
      <c r="P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L1364" s="39"/>
      <c r="M1364" s="39"/>
      <c r="N1364" s="39"/>
      <c r="O1364" s="39"/>
      <c r="P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L1365" s="39"/>
      <c r="M1365" s="39"/>
      <c r="N1365" s="39"/>
      <c r="O1365" s="39"/>
      <c r="P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L1366" s="39"/>
      <c r="M1366" s="39"/>
      <c r="N1366" s="39"/>
      <c r="O1366" s="39"/>
      <c r="P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L1367" s="39"/>
      <c r="M1367" s="39"/>
      <c r="N1367" s="39"/>
      <c r="O1367" s="39"/>
      <c r="P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L1368" s="39"/>
      <c r="M1368" s="39"/>
      <c r="N1368" s="39"/>
      <c r="O1368" s="39"/>
      <c r="P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L1369" s="39"/>
      <c r="M1369" s="39"/>
      <c r="N1369" s="39"/>
      <c r="O1369" s="39"/>
      <c r="P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L1370" s="39"/>
      <c r="M1370" s="39"/>
      <c r="N1370" s="39"/>
      <c r="O1370" s="39"/>
      <c r="P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L1371" s="39"/>
      <c r="M1371" s="39"/>
      <c r="N1371" s="39"/>
      <c r="O1371" s="39"/>
      <c r="P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L1372" s="39"/>
      <c r="M1372" s="39"/>
      <c r="N1372" s="39"/>
      <c r="O1372" s="39"/>
      <c r="P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L1373" s="39"/>
      <c r="M1373" s="39"/>
      <c r="N1373" s="39"/>
      <c r="O1373" s="39"/>
      <c r="P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L1374" s="39"/>
      <c r="M1374" s="39"/>
      <c r="N1374" s="39"/>
      <c r="O1374" s="39"/>
      <c r="P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L1375" s="39"/>
      <c r="M1375" s="39"/>
      <c r="N1375" s="39"/>
      <c r="O1375" s="39"/>
      <c r="P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L1376" s="39"/>
      <c r="M1376" s="39"/>
      <c r="N1376" s="39"/>
      <c r="O1376" s="39"/>
      <c r="P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L1377" s="39"/>
      <c r="M1377" s="39"/>
      <c r="N1377" s="39"/>
      <c r="O1377" s="39"/>
      <c r="P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L1378" s="39"/>
      <c r="M1378" s="39"/>
      <c r="N1378" s="39"/>
      <c r="O1378" s="39"/>
      <c r="P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L1379" s="39"/>
      <c r="M1379" s="39"/>
      <c r="N1379" s="39"/>
      <c r="O1379" s="39"/>
      <c r="P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L1380" s="39"/>
      <c r="M1380" s="39"/>
      <c r="N1380" s="39"/>
      <c r="O1380" s="39"/>
      <c r="P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L1381" s="39"/>
      <c r="M1381" s="39"/>
      <c r="N1381" s="39"/>
      <c r="O1381" s="39"/>
      <c r="P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L1382" s="39"/>
      <c r="M1382" s="39"/>
      <c r="N1382" s="39"/>
      <c r="O1382" s="39"/>
      <c r="P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L1383" s="39"/>
      <c r="M1383" s="39"/>
      <c r="N1383" s="39"/>
      <c r="O1383" s="39"/>
      <c r="P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L1384" s="39"/>
      <c r="M1384" s="39"/>
      <c r="N1384" s="39"/>
      <c r="O1384" s="39"/>
      <c r="P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L1385" s="39"/>
      <c r="M1385" s="39"/>
      <c r="N1385" s="39"/>
      <c r="O1385" s="39"/>
      <c r="P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L1386" s="39"/>
      <c r="M1386" s="39"/>
      <c r="N1386" s="39"/>
      <c r="O1386" s="39"/>
      <c r="P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L1387" s="39"/>
      <c r="M1387" s="39"/>
      <c r="N1387" s="39"/>
      <c r="O1387" s="39"/>
      <c r="P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L1388" s="39"/>
      <c r="M1388" s="39"/>
      <c r="N1388" s="39"/>
      <c r="O1388" s="39"/>
      <c r="P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L1389" s="39"/>
      <c r="M1389" s="39"/>
      <c r="N1389" s="39"/>
      <c r="O1389" s="39"/>
      <c r="P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L1390" s="39"/>
      <c r="M1390" s="39"/>
      <c r="N1390" s="39"/>
      <c r="O1390" s="39"/>
      <c r="P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L1391" s="39"/>
      <c r="M1391" s="39"/>
      <c r="N1391" s="39"/>
      <c r="O1391" s="39"/>
      <c r="P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L1392" s="39"/>
      <c r="M1392" s="39"/>
      <c r="N1392" s="39"/>
      <c r="O1392" s="39"/>
      <c r="P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L1393" s="39"/>
      <c r="M1393" s="39"/>
      <c r="N1393" s="39"/>
      <c r="O1393" s="39"/>
      <c r="P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L1394" s="39"/>
      <c r="M1394" s="39"/>
      <c r="N1394" s="39"/>
      <c r="O1394" s="39"/>
      <c r="P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L1395" s="39"/>
      <c r="M1395" s="39"/>
      <c r="N1395" s="39"/>
      <c r="O1395" s="39"/>
      <c r="P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L1396" s="39"/>
      <c r="M1396" s="39"/>
      <c r="N1396" s="39"/>
      <c r="O1396" s="39"/>
      <c r="P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L1397" s="39"/>
      <c r="M1397" s="39"/>
      <c r="N1397" s="39"/>
      <c r="O1397" s="39"/>
      <c r="P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L1398" s="39"/>
      <c r="M1398" s="39"/>
      <c r="N1398" s="39"/>
      <c r="O1398" s="39"/>
      <c r="P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L1399" s="39"/>
      <c r="M1399" s="39"/>
      <c r="N1399" s="39"/>
      <c r="O1399" s="39"/>
      <c r="P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L1400" s="39"/>
      <c r="M1400" s="39"/>
      <c r="N1400" s="39"/>
      <c r="O1400" s="39"/>
      <c r="P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L1401" s="39"/>
      <c r="M1401" s="39"/>
      <c r="N1401" s="39"/>
      <c r="O1401" s="39"/>
      <c r="P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L1402" s="39"/>
      <c r="M1402" s="39"/>
      <c r="N1402" s="39"/>
      <c r="O1402" s="39"/>
      <c r="P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L1403" s="39"/>
      <c r="M1403" s="39"/>
      <c r="N1403" s="39"/>
      <c r="O1403" s="39"/>
      <c r="P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L1404" s="39"/>
      <c r="M1404" s="39"/>
      <c r="N1404" s="39"/>
      <c r="O1404" s="39"/>
      <c r="P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L1405" s="39"/>
      <c r="M1405" s="39"/>
      <c r="N1405" s="39"/>
      <c r="O1405" s="39"/>
      <c r="P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L1406" s="39"/>
      <c r="M1406" s="39"/>
      <c r="N1406" s="39"/>
      <c r="O1406" s="39"/>
      <c r="P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L1407" s="39"/>
      <c r="M1407" s="39"/>
      <c r="N1407" s="39"/>
      <c r="O1407" s="39"/>
      <c r="P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L1408" s="39"/>
      <c r="M1408" s="39"/>
      <c r="N1408" s="39"/>
      <c r="O1408" s="39"/>
      <c r="P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L1409" s="39"/>
      <c r="M1409" s="39"/>
      <c r="N1409" s="39"/>
      <c r="O1409" s="39"/>
      <c r="P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L1410" s="39"/>
      <c r="M1410" s="39"/>
      <c r="N1410" s="39"/>
      <c r="O1410" s="39"/>
      <c r="P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L1411" s="39"/>
      <c r="M1411" s="39"/>
      <c r="N1411" s="39"/>
      <c r="O1411" s="39"/>
      <c r="P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L1412" s="39"/>
      <c r="M1412" s="39"/>
      <c r="N1412" s="39"/>
      <c r="O1412" s="39"/>
      <c r="P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L1413" s="39"/>
      <c r="M1413" s="39"/>
      <c r="N1413" s="39"/>
      <c r="O1413" s="39"/>
      <c r="P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L1414" s="39"/>
      <c r="M1414" s="39"/>
      <c r="N1414" s="39"/>
      <c r="O1414" s="39"/>
      <c r="P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L1415" s="39"/>
      <c r="M1415" s="39"/>
      <c r="N1415" s="39"/>
      <c r="O1415" s="39"/>
      <c r="P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L1416" s="39"/>
      <c r="M1416" s="39"/>
      <c r="N1416" s="39"/>
      <c r="O1416" s="39"/>
      <c r="P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L1417" s="39"/>
      <c r="M1417" s="39"/>
      <c r="N1417" s="39"/>
      <c r="O1417" s="39"/>
      <c r="P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L1418" s="39"/>
      <c r="M1418" s="39"/>
      <c r="N1418" s="39"/>
      <c r="O1418" s="39"/>
      <c r="P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L1419" s="39"/>
      <c r="M1419" s="39"/>
      <c r="N1419" s="39"/>
      <c r="O1419" s="39"/>
      <c r="P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L1420" s="39"/>
      <c r="M1420" s="39"/>
      <c r="N1420" s="39"/>
      <c r="O1420" s="39"/>
      <c r="P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L1421" s="39"/>
      <c r="M1421" s="39"/>
      <c r="N1421" s="39"/>
      <c r="O1421" s="39"/>
      <c r="P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L1422" s="39"/>
      <c r="M1422" s="39"/>
      <c r="N1422" s="39"/>
      <c r="O1422" s="39"/>
      <c r="P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L1423" s="39"/>
      <c r="M1423" s="39"/>
      <c r="N1423" s="39"/>
      <c r="O1423" s="39"/>
      <c r="P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L1424" s="39"/>
      <c r="M1424" s="39"/>
      <c r="N1424" s="39"/>
      <c r="O1424" s="39"/>
      <c r="P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L1425" s="39"/>
      <c r="M1425" s="39"/>
      <c r="N1425" s="39"/>
      <c r="O1425" s="39"/>
      <c r="P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L1426" s="39"/>
      <c r="M1426" s="39"/>
      <c r="N1426" s="39"/>
      <c r="O1426" s="39"/>
      <c r="P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L1427" s="39"/>
      <c r="M1427" s="39"/>
      <c r="N1427" s="39"/>
      <c r="O1427" s="39"/>
      <c r="P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L1428" s="39"/>
      <c r="M1428" s="39"/>
      <c r="N1428" s="39"/>
      <c r="O1428" s="39"/>
      <c r="P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L1429" s="39"/>
      <c r="M1429" s="39"/>
      <c r="N1429" s="39"/>
      <c r="O1429" s="39"/>
      <c r="P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L1430" s="39"/>
      <c r="M1430" s="39"/>
      <c r="N1430" s="39"/>
      <c r="O1430" s="39"/>
      <c r="P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L1431" s="39"/>
      <c r="M1431" s="39"/>
      <c r="N1431" s="39"/>
      <c r="O1431" s="39"/>
      <c r="P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L1432" s="39"/>
      <c r="M1432" s="39"/>
      <c r="N1432" s="39"/>
      <c r="O1432" s="39"/>
      <c r="P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L1433" s="39"/>
      <c r="M1433" s="39"/>
      <c r="N1433" s="39"/>
      <c r="O1433" s="39"/>
      <c r="P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L1434" s="39"/>
      <c r="M1434" s="39"/>
      <c r="N1434" s="39"/>
      <c r="O1434" s="39"/>
      <c r="P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L1435" s="39"/>
      <c r="M1435" s="39"/>
      <c r="N1435" s="39"/>
      <c r="O1435" s="39"/>
      <c r="P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L1436" s="39"/>
      <c r="M1436" s="39"/>
      <c r="N1436" s="39"/>
      <c r="O1436" s="39"/>
      <c r="P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L1437" s="39"/>
      <c r="M1437" s="39"/>
      <c r="N1437" s="39"/>
      <c r="O1437" s="39"/>
      <c r="P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L1438" s="39"/>
      <c r="M1438" s="39"/>
      <c r="N1438" s="39"/>
      <c r="O1438" s="39"/>
      <c r="P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L1439" s="39"/>
      <c r="M1439" s="39"/>
      <c r="N1439" s="39"/>
      <c r="O1439" s="39"/>
      <c r="P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L1440" s="39"/>
      <c r="M1440" s="39"/>
      <c r="N1440" s="39"/>
      <c r="O1440" s="39"/>
      <c r="P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L1441" s="39"/>
      <c r="M1441" s="39"/>
      <c r="N1441" s="39"/>
      <c r="O1441" s="39"/>
      <c r="P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L1442" s="39"/>
      <c r="M1442" s="39"/>
      <c r="N1442" s="39"/>
      <c r="O1442" s="39"/>
      <c r="P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L1443" s="39"/>
      <c r="M1443" s="39"/>
      <c r="N1443" s="39"/>
      <c r="O1443" s="39"/>
      <c r="P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L1444" s="39"/>
      <c r="M1444" s="39"/>
      <c r="N1444" s="39"/>
      <c r="O1444" s="39"/>
      <c r="P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L1445" s="39"/>
      <c r="M1445" s="39"/>
      <c r="N1445" s="39"/>
      <c r="O1445" s="39"/>
      <c r="P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L1446" s="39"/>
      <c r="M1446" s="39"/>
      <c r="N1446" s="39"/>
      <c r="O1446" s="39"/>
      <c r="P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L1447" s="39"/>
      <c r="M1447" s="39"/>
      <c r="N1447" s="39"/>
      <c r="O1447" s="39"/>
      <c r="P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L1448" s="39"/>
      <c r="M1448" s="39"/>
      <c r="N1448" s="39"/>
      <c r="O1448" s="39"/>
      <c r="P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L1449" s="39"/>
      <c r="M1449" s="39"/>
      <c r="N1449" s="39"/>
      <c r="O1449" s="39"/>
      <c r="P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L1450" s="39"/>
      <c r="M1450" s="39"/>
      <c r="N1450" s="39"/>
      <c r="O1450" s="39"/>
      <c r="P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L1451" s="39"/>
      <c r="M1451" s="39"/>
      <c r="N1451" s="39"/>
      <c r="O1451" s="39"/>
      <c r="P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L1452" s="39"/>
      <c r="M1452" s="39"/>
      <c r="N1452" s="39"/>
      <c r="O1452" s="39"/>
      <c r="P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L1453" s="39"/>
      <c r="M1453" s="39"/>
      <c r="N1453" s="39"/>
      <c r="O1453" s="39"/>
      <c r="P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L1454" s="39"/>
      <c r="M1454" s="39"/>
      <c r="N1454" s="39"/>
      <c r="O1454" s="39"/>
      <c r="P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L1455" s="39"/>
      <c r="M1455" s="39"/>
      <c r="N1455" s="39"/>
      <c r="O1455" s="39"/>
      <c r="P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L1456" s="39"/>
      <c r="M1456" s="39"/>
      <c r="N1456" s="39"/>
      <c r="O1456" s="39"/>
      <c r="P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L1457" s="39"/>
      <c r="M1457" s="39"/>
      <c r="N1457" s="39"/>
      <c r="O1457" s="39"/>
      <c r="P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L1458" s="39"/>
      <c r="M1458" s="39"/>
      <c r="N1458" s="39"/>
      <c r="O1458" s="39"/>
      <c r="P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L1459" s="39"/>
      <c r="M1459" s="39"/>
      <c r="N1459" s="39"/>
      <c r="O1459" s="39"/>
      <c r="P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L1460" s="39"/>
      <c r="M1460" s="39"/>
      <c r="N1460" s="39"/>
      <c r="O1460" s="39"/>
      <c r="P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L1461" s="39"/>
      <c r="M1461" s="39"/>
      <c r="N1461" s="39"/>
      <c r="O1461" s="39"/>
      <c r="P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L1462" s="39"/>
      <c r="M1462" s="39"/>
      <c r="N1462" s="39"/>
      <c r="O1462" s="39"/>
      <c r="P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L1463" s="39"/>
      <c r="M1463" s="39"/>
      <c r="N1463" s="39"/>
      <c r="O1463" s="39"/>
      <c r="P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L1464" s="39"/>
      <c r="M1464" s="39"/>
      <c r="N1464" s="39"/>
      <c r="O1464" s="39"/>
      <c r="P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L1465" s="39"/>
      <c r="M1465" s="39"/>
      <c r="N1465" s="39"/>
      <c r="O1465" s="39"/>
      <c r="P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L1466" s="39"/>
      <c r="M1466" s="39"/>
      <c r="N1466" s="39"/>
      <c r="O1466" s="39"/>
      <c r="P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L1467" s="39"/>
      <c r="M1467" s="39"/>
      <c r="N1467" s="39"/>
      <c r="O1467" s="39"/>
      <c r="P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L1468" s="39"/>
      <c r="M1468" s="39"/>
      <c r="N1468" s="39"/>
      <c r="O1468" s="39"/>
      <c r="P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L1469" s="39"/>
      <c r="M1469" s="39"/>
      <c r="N1469" s="39"/>
      <c r="O1469" s="39"/>
      <c r="P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L1470" s="39"/>
      <c r="M1470" s="39"/>
      <c r="N1470" s="39"/>
      <c r="O1470" s="39"/>
      <c r="P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L1471" s="39"/>
      <c r="M1471" s="39"/>
      <c r="N1471" s="39"/>
      <c r="O1471" s="39"/>
      <c r="P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L1472" s="39"/>
      <c r="M1472" s="39"/>
      <c r="N1472" s="39"/>
      <c r="O1472" s="39"/>
      <c r="P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L1473" s="39"/>
      <c r="M1473" s="39"/>
      <c r="N1473" s="39"/>
      <c r="O1473" s="39"/>
      <c r="P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L1474" s="39"/>
      <c r="M1474" s="39"/>
      <c r="N1474" s="39"/>
      <c r="O1474" s="39"/>
      <c r="P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L1475" s="39"/>
      <c r="M1475" s="39"/>
      <c r="N1475" s="39"/>
      <c r="O1475" s="39"/>
      <c r="P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L1476" s="39"/>
      <c r="M1476" s="39"/>
      <c r="N1476" s="39"/>
      <c r="O1476" s="39"/>
      <c r="P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L1477" s="39"/>
      <c r="M1477" s="39"/>
      <c r="N1477" s="39"/>
      <c r="O1477" s="39"/>
      <c r="P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L1478" s="39"/>
      <c r="M1478" s="39"/>
      <c r="N1478" s="39"/>
      <c r="O1478" s="39"/>
      <c r="P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L1479" s="39"/>
      <c r="M1479" s="39"/>
      <c r="N1479" s="39"/>
      <c r="O1479" s="39"/>
      <c r="P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L1480" s="39"/>
      <c r="M1480" s="39"/>
      <c r="N1480" s="39"/>
      <c r="O1480" s="39"/>
      <c r="P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L1481" s="39"/>
      <c r="M1481" s="39"/>
      <c r="N1481" s="39"/>
      <c r="O1481" s="39"/>
      <c r="P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L1482" s="39"/>
      <c r="M1482" s="39"/>
      <c r="N1482" s="39"/>
      <c r="O1482" s="39"/>
      <c r="P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L1483" s="39"/>
      <c r="M1483" s="39"/>
      <c r="N1483" s="39"/>
      <c r="O1483" s="39"/>
      <c r="P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L1484" s="39"/>
      <c r="M1484" s="39"/>
      <c r="N1484" s="39"/>
      <c r="O1484" s="39"/>
      <c r="P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L1485" s="39"/>
      <c r="M1485" s="39"/>
      <c r="N1485" s="39"/>
      <c r="O1485" s="39"/>
      <c r="P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L1486" s="39"/>
      <c r="M1486" s="39"/>
      <c r="N1486" s="39"/>
      <c r="O1486" s="39"/>
      <c r="P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L1487" s="39"/>
      <c r="M1487" s="39"/>
      <c r="N1487" s="39"/>
      <c r="O1487" s="39"/>
      <c r="P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L1488" s="39"/>
      <c r="M1488" s="39"/>
      <c r="N1488" s="39"/>
      <c r="O1488" s="39"/>
      <c r="P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L1489" s="39"/>
      <c r="M1489" s="39"/>
      <c r="N1489" s="39"/>
      <c r="O1489" s="39"/>
      <c r="P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L1490" s="39"/>
      <c r="M1490" s="39"/>
      <c r="N1490" s="39"/>
      <c r="O1490" s="39"/>
      <c r="P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L1491" s="39"/>
      <c r="M1491" s="39"/>
      <c r="N1491" s="39"/>
      <c r="O1491" s="39"/>
      <c r="P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L1492" s="39"/>
      <c r="M1492" s="39"/>
      <c r="N1492" s="39"/>
      <c r="O1492" s="39"/>
      <c r="P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L1493" s="39"/>
      <c r="M1493" s="39"/>
      <c r="N1493" s="39"/>
      <c r="O1493" s="39"/>
      <c r="P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L1494" s="39"/>
      <c r="M1494" s="39"/>
      <c r="N1494" s="39"/>
      <c r="O1494" s="39"/>
      <c r="P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L1495" s="39"/>
      <c r="M1495" s="39"/>
      <c r="N1495" s="39"/>
      <c r="O1495" s="39"/>
      <c r="P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L1496" s="39"/>
      <c r="M1496" s="39"/>
      <c r="N1496" s="39"/>
      <c r="O1496" s="39"/>
      <c r="P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L1497" s="39"/>
      <c r="M1497" s="39"/>
      <c r="N1497" s="39"/>
      <c r="O1497" s="39"/>
      <c r="P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L1498" s="39"/>
      <c r="M1498" s="39"/>
      <c r="N1498" s="39"/>
      <c r="O1498" s="39"/>
      <c r="P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L1499" s="39"/>
      <c r="M1499" s="39"/>
      <c r="N1499" s="39"/>
      <c r="O1499" s="39"/>
      <c r="P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L1500" s="39"/>
      <c r="M1500" s="39"/>
      <c r="N1500" s="39"/>
      <c r="O1500" s="39"/>
      <c r="P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L1501" s="39"/>
      <c r="M1501" s="39"/>
      <c r="N1501" s="39"/>
      <c r="O1501" s="39"/>
      <c r="P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L1502" s="39"/>
      <c r="M1502" s="39"/>
      <c r="N1502" s="39"/>
      <c r="O1502" s="39"/>
      <c r="P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L1503" s="39"/>
      <c r="M1503" s="39"/>
      <c r="N1503" s="39"/>
      <c r="O1503" s="39"/>
      <c r="P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L1504" s="39"/>
      <c r="M1504" s="39"/>
      <c r="N1504" s="39"/>
      <c r="O1504" s="39"/>
      <c r="P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L1505" s="39"/>
      <c r="M1505" s="39"/>
      <c r="N1505" s="39"/>
      <c r="O1505" s="39"/>
      <c r="P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L1506" s="39"/>
      <c r="M1506" s="39"/>
      <c r="N1506" s="39"/>
      <c r="O1506" s="39"/>
      <c r="P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L1507" s="39"/>
      <c r="M1507" s="39"/>
      <c r="N1507" s="39"/>
      <c r="O1507" s="39"/>
      <c r="P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L1508" s="39"/>
      <c r="M1508" s="39"/>
      <c r="N1508" s="39"/>
      <c r="O1508" s="39"/>
      <c r="P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L1509" s="39"/>
      <c r="M1509" s="39"/>
      <c r="N1509" s="39"/>
      <c r="O1509" s="39"/>
      <c r="P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L1510" s="39"/>
      <c r="M1510" s="39"/>
      <c r="N1510" s="39"/>
      <c r="O1510" s="39"/>
      <c r="P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L1511" s="39"/>
      <c r="M1511" s="39"/>
      <c r="N1511" s="39"/>
      <c r="O1511" s="39"/>
      <c r="P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L1512" s="39"/>
      <c r="M1512" s="39"/>
      <c r="N1512" s="39"/>
      <c r="O1512" s="39"/>
      <c r="P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L1513" s="39"/>
      <c r="M1513" s="39"/>
      <c r="N1513" s="39"/>
      <c r="O1513" s="39"/>
      <c r="P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L1514" s="39"/>
      <c r="M1514" s="39"/>
      <c r="N1514" s="39"/>
      <c r="O1514" s="39"/>
      <c r="P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L1515" s="39"/>
      <c r="M1515" s="39"/>
      <c r="N1515" s="39"/>
      <c r="O1515" s="39"/>
      <c r="P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L1516" s="39"/>
      <c r="M1516" s="39"/>
      <c r="N1516" s="39"/>
      <c r="O1516" s="39"/>
      <c r="P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L1517" s="39"/>
      <c r="M1517" s="39"/>
      <c r="N1517" s="39"/>
      <c r="O1517" s="39"/>
      <c r="P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L1518" s="39"/>
      <c r="M1518" s="39"/>
      <c r="N1518" s="39"/>
      <c r="O1518" s="39"/>
      <c r="P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L1519" s="39"/>
      <c r="M1519" s="39"/>
      <c r="N1519" s="39"/>
      <c r="O1519" s="39"/>
      <c r="P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L1520" s="39"/>
      <c r="M1520" s="39"/>
      <c r="N1520" s="39"/>
      <c r="O1520" s="39"/>
      <c r="P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L1521" s="39"/>
      <c r="M1521" s="39"/>
      <c r="N1521" s="39"/>
      <c r="O1521" s="39"/>
      <c r="P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L1522" s="39"/>
      <c r="M1522" s="39"/>
      <c r="N1522" s="39"/>
      <c r="O1522" s="39"/>
      <c r="P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L1523" s="39"/>
      <c r="M1523" s="39"/>
      <c r="N1523" s="39"/>
      <c r="O1523" s="39"/>
      <c r="P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L1524" s="39"/>
      <c r="M1524" s="39"/>
      <c r="N1524" s="39"/>
      <c r="O1524" s="39"/>
      <c r="P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L1525" s="39"/>
      <c r="M1525" s="39"/>
      <c r="N1525" s="39"/>
      <c r="O1525" s="39"/>
      <c r="P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L1526" s="39"/>
      <c r="M1526" s="39"/>
      <c r="N1526" s="39"/>
      <c r="O1526" s="39"/>
      <c r="P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L1527" s="39"/>
      <c r="M1527" s="39"/>
      <c r="N1527" s="39"/>
      <c r="O1527" s="39"/>
      <c r="P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L1528" s="39"/>
      <c r="M1528" s="39"/>
      <c r="N1528" s="39"/>
      <c r="O1528" s="39"/>
      <c r="P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L1529" s="39"/>
      <c r="M1529" s="39"/>
      <c r="N1529" s="39"/>
      <c r="O1529" s="39"/>
      <c r="P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L1530" s="39"/>
      <c r="M1530" s="39"/>
      <c r="N1530" s="39"/>
      <c r="O1530" s="39"/>
      <c r="P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L1531" s="39"/>
      <c r="M1531" s="39"/>
      <c r="N1531" s="39"/>
      <c r="O1531" s="39"/>
      <c r="P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L1532" s="39"/>
      <c r="M1532" s="39"/>
      <c r="N1532" s="39"/>
      <c r="O1532" s="39"/>
      <c r="P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L1533" s="39"/>
      <c r="M1533" s="39"/>
      <c r="N1533" s="39"/>
      <c r="O1533" s="39"/>
      <c r="P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L1534" s="39"/>
      <c r="M1534" s="39"/>
      <c r="N1534" s="39"/>
      <c r="O1534" s="39"/>
      <c r="P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L1535" s="39"/>
      <c r="M1535" s="39"/>
      <c r="N1535" s="39"/>
      <c r="O1535" s="39"/>
      <c r="P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L1536" s="39"/>
      <c r="M1536" s="39"/>
      <c r="N1536" s="39"/>
      <c r="O1536" s="39"/>
      <c r="P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L1537" s="39"/>
      <c r="M1537" s="39"/>
      <c r="N1537" s="39"/>
      <c r="O1537" s="39"/>
      <c r="P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L1538" s="39"/>
      <c r="M1538" s="39"/>
      <c r="N1538" s="39"/>
      <c r="O1538" s="39"/>
      <c r="P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L1539" s="39"/>
      <c r="M1539" s="39"/>
      <c r="N1539" s="39"/>
      <c r="O1539" s="39"/>
      <c r="P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L1540" s="39"/>
      <c r="M1540" s="39"/>
      <c r="N1540" s="39"/>
      <c r="O1540" s="39"/>
      <c r="P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L1541" s="39"/>
      <c r="M1541" s="39"/>
      <c r="N1541" s="39"/>
      <c r="O1541" s="39"/>
      <c r="P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L1542" s="39"/>
      <c r="M1542" s="39"/>
      <c r="N1542" s="39"/>
      <c r="O1542" s="39"/>
      <c r="P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L1543" s="39"/>
      <c r="M1543" s="39"/>
      <c r="N1543" s="39"/>
      <c r="O1543" s="39"/>
      <c r="P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L1544" s="39"/>
      <c r="M1544" s="39"/>
      <c r="N1544" s="39"/>
      <c r="O1544" s="39"/>
      <c r="P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L1545" s="39"/>
      <c r="M1545" s="39"/>
      <c r="N1545" s="39"/>
      <c r="O1545" s="39"/>
      <c r="P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L1546" s="39"/>
      <c r="M1546" s="39"/>
      <c r="N1546" s="39"/>
      <c r="O1546" s="39"/>
      <c r="P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L1547" s="39"/>
      <c r="M1547" s="39"/>
      <c r="N1547" s="39"/>
      <c r="O1547" s="39"/>
      <c r="P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L1548" s="39"/>
      <c r="M1548" s="39"/>
      <c r="N1548" s="39"/>
      <c r="O1548" s="39"/>
      <c r="P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L1549" s="39"/>
      <c r="M1549" s="39"/>
      <c r="N1549" s="39"/>
      <c r="O1549" s="39"/>
      <c r="P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L1550" s="39"/>
      <c r="M1550" s="39"/>
      <c r="N1550" s="39"/>
      <c r="O1550" s="39"/>
      <c r="P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L1551" s="39"/>
      <c r="M1551" s="39"/>
      <c r="N1551" s="39"/>
      <c r="O1551" s="39"/>
      <c r="P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L1552" s="39"/>
      <c r="M1552" s="39"/>
      <c r="N1552" s="39"/>
      <c r="O1552" s="39"/>
      <c r="P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L1553" s="39"/>
      <c r="M1553" s="39"/>
      <c r="N1553" s="39"/>
      <c r="O1553" s="39"/>
      <c r="P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L1554" s="39"/>
      <c r="M1554" s="39"/>
      <c r="N1554" s="39"/>
      <c r="O1554" s="39"/>
      <c r="P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L1555" s="39"/>
      <c r="M1555" s="39"/>
      <c r="N1555" s="39"/>
      <c r="O1555" s="39"/>
      <c r="P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L1556" s="39"/>
      <c r="M1556" s="39"/>
      <c r="N1556" s="39"/>
      <c r="O1556" s="39"/>
      <c r="P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L1557" s="39"/>
      <c r="M1557" s="39"/>
      <c r="N1557" s="39"/>
      <c r="O1557" s="39"/>
      <c r="P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L1558" s="39"/>
      <c r="M1558" s="39"/>
      <c r="N1558" s="39"/>
      <c r="O1558" s="39"/>
      <c r="P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L1559" s="39"/>
      <c r="M1559" s="39"/>
      <c r="N1559" s="39"/>
      <c r="O1559" s="39"/>
      <c r="P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L1560" s="39"/>
      <c r="M1560" s="39"/>
      <c r="N1560" s="39"/>
      <c r="O1560" s="39"/>
      <c r="P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L1561" s="39"/>
      <c r="M1561" s="39"/>
      <c r="N1561" s="39"/>
      <c r="O1561" s="39"/>
      <c r="P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L1562" s="39"/>
      <c r="M1562" s="39"/>
      <c r="N1562" s="39"/>
      <c r="O1562" s="39"/>
      <c r="P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L1563" s="39"/>
      <c r="M1563" s="39"/>
      <c r="N1563" s="39"/>
      <c r="O1563" s="39"/>
      <c r="P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L1564" s="39"/>
      <c r="M1564" s="39"/>
      <c r="N1564" s="39"/>
      <c r="O1564" s="39"/>
      <c r="P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L1565" s="39"/>
      <c r="M1565" s="39"/>
      <c r="N1565" s="39"/>
      <c r="O1565" s="39"/>
      <c r="P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L1566" s="39"/>
      <c r="M1566" s="39"/>
      <c r="N1566" s="39"/>
      <c r="O1566" s="39"/>
      <c r="P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L1567" s="39"/>
      <c r="M1567" s="39"/>
      <c r="N1567" s="39"/>
      <c r="O1567" s="39"/>
      <c r="P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L1568" s="39"/>
      <c r="M1568" s="39"/>
      <c r="N1568" s="39"/>
      <c r="O1568" s="39"/>
      <c r="P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L1569" s="39"/>
      <c r="M1569" s="39"/>
      <c r="N1569" s="39"/>
      <c r="O1569" s="39"/>
      <c r="P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L1570" s="39"/>
      <c r="M1570" s="39"/>
      <c r="N1570" s="39"/>
      <c r="O1570" s="39"/>
      <c r="P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L1571" s="39"/>
      <c r="M1571" s="39"/>
      <c r="N1571" s="39"/>
      <c r="O1571" s="39"/>
      <c r="P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L1572" s="39"/>
      <c r="M1572" s="39"/>
      <c r="N1572" s="39"/>
      <c r="O1572" s="39"/>
      <c r="P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L1573" s="39"/>
      <c r="M1573" s="39"/>
      <c r="N1573" s="39"/>
      <c r="O1573" s="39"/>
      <c r="P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L1574" s="39"/>
      <c r="M1574" s="39"/>
      <c r="N1574" s="39"/>
      <c r="O1574" s="39"/>
      <c r="P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L1575" s="39"/>
      <c r="M1575" s="39"/>
      <c r="N1575" s="39"/>
      <c r="O1575" s="39"/>
      <c r="P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L1576" s="39"/>
      <c r="M1576" s="39"/>
      <c r="N1576" s="39"/>
      <c r="O1576" s="39"/>
      <c r="P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L1577" s="39"/>
      <c r="M1577" s="39"/>
      <c r="N1577" s="39"/>
      <c r="O1577" s="39"/>
      <c r="P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L1578" s="39"/>
      <c r="M1578" s="39"/>
      <c r="N1578" s="39"/>
      <c r="O1578" s="39"/>
      <c r="P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L1579" s="39"/>
      <c r="M1579" s="39"/>
      <c r="N1579" s="39"/>
      <c r="O1579" s="39"/>
      <c r="P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L1580" s="39"/>
      <c r="M1580" s="39"/>
      <c r="N1580" s="39"/>
      <c r="O1580" s="39"/>
      <c r="P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L1581" s="39"/>
      <c r="M1581" s="39"/>
      <c r="N1581" s="39"/>
      <c r="O1581" s="39"/>
      <c r="P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L1582" s="39"/>
      <c r="M1582" s="39"/>
      <c r="N1582" s="39"/>
      <c r="O1582" s="39"/>
      <c r="P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L1583" s="39"/>
      <c r="M1583" s="39"/>
      <c r="N1583" s="39"/>
      <c r="O1583" s="39"/>
      <c r="P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L1584" s="39"/>
      <c r="M1584" s="39"/>
      <c r="N1584" s="39"/>
      <c r="O1584" s="39"/>
      <c r="P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L1585" s="39"/>
      <c r="M1585" s="39"/>
      <c r="N1585" s="39"/>
      <c r="O1585" s="39"/>
      <c r="P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L1586" s="39"/>
      <c r="M1586" s="39"/>
      <c r="N1586" s="39"/>
      <c r="O1586" s="39"/>
      <c r="P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L1587" s="39"/>
      <c r="M1587" s="39"/>
      <c r="N1587" s="39"/>
      <c r="O1587" s="39"/>
      <c r="P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L1588" s="39"/>
      <c r="M1588" s="39"/>
      <c r="N1588" s="39"/>
      <c r="O1588" s="39"/>
      <c r="P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L1589" s="39"/>
      <c r="M1589" s="39"/>
      <c r="N1589" s="39"/>
      <c r="O1589" s="39"/>
      <c r="P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L1590" s="39"/>
      <c r="M1590" s="39"/>
      <c r="N1590" s="39"/>
      <c r="O1590" s="39"/>
      <c r="P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L1591" s="39"/>
      <c r="M1591" s="39"/>
      <c r="N1591" s="39"/>
      <c r="O1591" s="39"/>
      <c r="P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L1592" s="39"/>
      <c r="M1592" s="39"/>
      <c r="N1592" s="39"/>
      <c r="O1592" s="39"/>
      <c r="P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L1593" s="39"/>
      <c r="M1593" s="39"/>
      <c r="N1593" s="39"/>
      <c r="O1593" s="39"/>
      <c r="P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L1594" s="39"/>
      <c r="M1594" s="39"/>
      <c r="N1594" s="39"/>
      <c r="O1594" s="39"/>
      <c r="P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L1595" s="39"/>
      <c r="M1595" s="39"/>
      <c r="N1595" s="39"/>
      <c r="O1595" s="39"/>
      <c r="P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L1596" s="39"/>
      <c r="M1596" s="39"/>
      <c r="N1596" s="39"/>
      <c r="O1596" s="39"/>
      <c r="P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L1597" s="39"/>
      <c r="M1597" s="39"/>
      <c r="N1597" s="39"/>
      <c r="O1597" s="39"/>
      <c r="P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L1598" s="39"/>
      <c r="M1598" s="39"/>
      <c r="N1598" s="39"/>
      <c r="O1598" s="39"/>
      <c r="P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L1599" s="39"/>
      <c r="M1599" s="39"/>
      <c r="N1599" s="39"/>
      <c r="O1599" s="39"/>
      <c r="P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L1600" s="39"/>
      <c r="M1600" s="39"/>
      <c r="N1600" s="39"/>
      <c r="O1600" s="39"/>
      <c r="P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L1601" s="39"/>
      <c r="M1601" s="39"/>
      <c r="N1601" s="39"/>
      <c r="O1601" s="39"/>
      <c r="P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L1602" s="39"/>
      <c r="M1602" s="39"/>
      <c r="N1602" s="39"/>
      <c r="O1602" s="39"/>
      <c r="P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L1603" s="39"/>
      <c r="M1603" s="39"/>
      <c r="N1603" s="39"/>
      <c r="O1603" s="39"/>
      <c r="P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L1604" s="39"/>
      <c r="M1604" s="39"/>
      <c r="N1604" s="39"/>
      <c r="O1604" s="39"/>
      <c r="P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L1605" s="39"/>
      <c r="M1605" s="39"/>
      <c r="N1605" s="39"/>
      <c r="O1605" s="39"/>
      <c r="P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L1606" s="39"/>
      <c r="M1606" s="39"/>
      <c r="N1606" s="39"/>
      <c r="O1606" s="39"/>
      <c r="P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L1607" s="39"/>
      <c r="M1607" s="39"/>
      <c r="N1607" s="39"/>
      <c r="O1607" s="39"/>
      <c r="P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L1608" s="39"/>
      <c r="M1608" s="39"/>
      <c r="N1608" s="39"/>
      <c r="O1608" s="39"/>
      <c r="P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L1609" s="39"/>
      <c r="M1609" s="39"/>
      <c r="N1609" s="39"/>
      <c r="O1609" s="39"/>
      <c r="P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L1610" s="39"/>
      <c r="M1610" s="39"/>
      <c r="N1610" s="39"/>
      <c r="O1610" s="39"/>
      <c r="P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L1611" s="39"/>
      <c r="M1611" s="39"/>
      <c r="N1611" s="39"/>
      <c r="O1611" s="39"/>
      <c r="P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L1612" s="39"/>
      <c r="M1612" s="39"/>
      <c r="N1612" s="39"/>
      <c r="O1612" s="39"/>
      <c r="P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L1613" s="39"/>
      <c r="M1613" s="39"/>
      <c r="N1613" s="39"/>
      <c r="O1613" s="39"/>
      <c r="P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L1614" s="39"/>
      <c r="M1614" s="39"/>
      <c r="N1614" s="39"/>
      <c r="O1614" s="39"/>
      <c r="P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L1615" s="39"/>
      <c r="M1615" s="39"/>
      <c r="N1615" s="39"/>
      <c r="O1615" s="39"/>
      <c r="P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L1616" s="39"/>
      <c r="M1616" s="39"/>
      <c r="N1616" s="39"/>
      <c r="O1616" s="39"/>
      <c r="P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L1617" s="39"/>
      <c r="M1617" s="39"/>
      <c r="N1617" s="39"/>
      <c r="O1617" s="39"/>
      <c r="P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L1618" s="39"/>
      <c r="M1618" s="39"/>
      <c r="N1618" s="39"/>
      <c r="O1618" s="39"/>
      <c r="P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L1619" s="39"/>
      <c r="M1619" s="39"/>
      <c r="N1619" s="39"/>
      <c r="O1619" s="39"/>
      <c r="P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L1620" s="39"/>
      <c r="M1620" s="39"/>
      <c r="N1620" s="39"/>
      <c r="O1620" s="39"/>
      <c r="P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L1621" s="39"/>
      <c r="M1621" s="39"/>
      <c r="N1621" s="39"/>
      <c r="O1621" s="39"/>
      <c r="P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L1622" s="39"/>
      <c r="M1622" s="39"/>
      <c r="N1622" s="39"/>
      <c r="O1622" s="39"/>
      <c r="P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L1623" s="39"/>
      <c r="M1623" s="39"/>
      <c r="N1623" s="39"/>
      <c r="O1623" s="39"/>
      <c r="P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L1624" s="39"/>
      <c r="M1624" s="39"/>
      <c r="N1624" s="39"/>
      <c r="O1624" s="39"/>
      <c r="P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L1625" s="39"/>
      <c r="M1625" s="39"/>
      <c r="N1625" s="39"/>
      <c r="O1625" s="39"/>
      <c r="P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L1626" s="39"/>
      <c r="M1626" s="39"/>
      <c r="N1626" s="39"/>
      <c r="O1626" s="39"/>
      <c r="P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L1627" s="39"/>
      <c r="M1627" s="39"/>
      <c r="N1627" s="39"/>
      <c r="O1627" s="39"/>
      <c r="P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L1628" s="39"/>
      <c r="M1628" s="39"/>
      <c r="N1628" s="39"/>
      <c r="O1628" s="39"/>
      <c r="P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L1629" s="39"/>
      <c r="M1629" s="39"/>
      <c r="N1629" s="39"/>
      <c r="O1629" s="39"/>
      <c r="P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L1630" s="39"/>
      <c r="M1630" s="39"/>
      <c r="N1630" s="39"/>
      <c r="O1630" s="39"/>
      <c r="P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L1631" s="39"/>
      <c r="M1631" s="39"/>
      <c r="N1631" s="39"/>
      <c r="O1631" s="39"/>
      <c r="P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L1632" s="39"/>
      <c r="M1632" s="39"/>
      <c r="N1632" s="39"/>
      <c r="O1632" s="39"/>
      <c r="P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L1633" s="39"/>
      <c r="M1633" s="39"/>
      <c r="N1633" s="39"/>
      <c r="O1633" s="39"/>
      <c r="P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L1634" s="39"/>
      <c r="M1634" s="39"/>
      <c r="N1634" s="39"/>
      <c r="O1634" s="39"/>
      <c r="P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L1635" s="39"/>
      <c r="M1635" s="39"/>
      <c r="N1635" s="39"/>
      <c r="O1635" s="39"/>
      <c r="P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L1636" s="39"/>
      <c r="M1636" s="39"/>
      <c r="N1636" s="39"/>
      <c r="O1636" s="39"/>
      <c r="P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L1637" s="39"/>
      <c r="M1637" s="39"/>
      <c r="N1637" s="39"/>
      <c r="O1637" s="39"/>
      <c r="P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L1638" s="39"/>
      <c r="M1638" s="39"/>
      <c r="N1638" s="39"/>
      <c r="O1638" s="39"/>
      <c r="P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L1639" s="39"/>
      <c r="M1639" s="39"/>
      <c r="N1639" s="39"/>
      <c r="O1639" s="39"/>
      <c r="P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L1640" s="39"/>
      <c r="M1640" s="39"/>
      <c r="N1640" s="39"/>
      <c r="O1640" s="39"/>
      <c r="P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L1641" s="39"/>
      <c r="M1641" s="39"/>
      <c r="N1641" s="39"/>
      <c r="O1641" s="39"/>
      <c r="P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L1642" s="39"/>
      <c r="M1642" s="39"/>
      <c r="N1642" s="39"/>
      <c r="O1642" s="39"/>
      <c r="P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L1643" s="39"/>
      <c r="M1643" s="39"/>
      <c r="N1643" s="39"/>
      <c r="O1643" s="39"/>
      <c r="P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L1644" s="39"/>
      <c r="M1644" s="39"/>
      <c r="N1644" s="39"/>
      <c r="O1644" s="39"/>
      <c r="P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L1645" s="39"/>
      <c r="M1645" s="39"/>
      <c r="N1645" s="39"/>
      <c r="O1645" s="39"/>
      <c r="P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L1646" s="39"/>
      <c r="M1646" s="39"/>
      <c r="N1646" s="39"/>
      <c r="O1646" s="39"/>
      <c r="P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L1647" s="39"/>
      <c r="M1647" s="39"/>
      <c r="N1647" s="39"/>
      <c r="O1647" s="39"/>
      <c r="P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L1648" s="39"/>
      <c r="M1648" s="39"/>
      <c r="N1648" s="39"/>
      <c r="O1648" s="39"/>
      <c r="P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L1649" s="39"/>
      <c r="M1649" s="39"/>
      <c r="N1649" s="39"/>
      <c r="O1649" s="39"/>
      <c r="P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L1650" s="39"/>
      <c r="M1650" s="39"/>
      <c r="N1650" s="39"/>
      <c r="O1650" s="39"/>
      <c r="P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L1651" s="39"/>
      <c r="M1651" s="39"/>
      <c r="N1651" s="39"/>
      <c r="O1651" s="39"/>
      <c r="P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L1652" s="39"/>
      <c r="M1652" s="39"/>
      <c r="N1652" s="39"/>
      <c r="O1652" s="39"/>
      <c r="P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L1653" s="39"/>
      <c r="M1653" s="39"/>
      <c r="N1653" s="39"/>
      <c r="O1653" s="39"/>
      <c r="P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L1654" s="39"/>
      <c r="M1654" s="39"/>
      <c r="N1654" s="39"/>
      <c r="O1654" s="39"/>
      <c r="P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L1655" s="39"/>
      <c r="M1655" s="39"/>
      <c r="N1655" s="39"/>
      <c r="O1655" s="39"/>
      <c r="P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L1656" s="39"/>
      <c r="M1656" s="39"/>
      <c r="N1656" s="39"/>
      <c r="O1656" s="39"/>
      <c r="P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L1657" s="39"/>
      <c r="M1657" s="39"/>
      <c r="N1657" s="39"/>
      <c r="O1657" s="39"/>
      <c r="P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L1658" s="39"/>
      <c r="M1658" s="39"/>
      <c r="N1658" s="39"/>
      <c r="O1658" s="39"/>
      <c r="P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L1659" s="39"/>
      <c r="M1659" s="39"/>
      <c r="N1659" s="39"/>
      <c r="O1659" s="39"/>
      <c r="P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L1660" s="39"/>
      <c r="M1660" s="39"/>
      <c r="N1660" s="39"/>
      <c r="O1660" s="39"/>
      <c r="P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L1661" s="39"/>
      <c r="M1661" s="39"/>
      <c r="N1661" s="39"/>
      <c r="O1661" s="39"/>
      <c r="P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L1662" s="39"/>
      <c r="M1662" s="39"/>
      <c r="N1662" s="39"/>
      <c r="O1662" s="39"/>
      <c r="P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L1663" s="39"/>
      <c r="M1663" s="39"/>
      <c r="N1663" s="39"/>
      <c r="O1663" s="39"/>
      <c r="P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L1664" s="39"/>
      <c r="M1664" s="39"/>
      <c r="N1664" s="39"/>
      <c r="O1664" s="39"/>
      <c r="P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L1665" s="39"/>
      <c r="M1665" s="39"/>
      <c r="N1665" s="39"/>
      <c r="O1665" s="39"/>
      <c r="P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L1666" s="39"/>
      <c r="M1666" s="39"/>
      <c r="N1666" s="39"/>
      <c r="O1666" s="39"/>
      <c r="P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L1667" s="39"/>
      <c r="M1667" s="39"/>
      <c r="N1667" s="39"/>
      <c r="O1667" s="39"/>
      <c r="P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L1668" s="39"/>
      <c r="M1668" s="39"/>
      <c r="N1668" s="39"/>
      <c r="O1668" s="39"/>
      <c r="P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L1669" s="39"/>
      <c r="M1669" s="39"/>
      <c r="N1669" s="39"/>
      <c r="O1669" s="39"/>
      <c r="P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L1670" s="39"/>
      <c r="M1670" s="39"/>
      <c r="N1670" s="39"/>
      <c r="O1670" s="39"/>
      <c r="P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L1671" s="39"/>
      <c r="M1671" s="39"/>
      <c r="N1671" s="39"/>
      <c r="O1671" s="39"/>
      <c r="P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L1672" s="39"/>
      <c r="M1672" s="39"/>
      <c r="N1672" s="39"/>
      <c r="O1672" s="39"/>
      <c r="P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L1673" s="39"/>
      <c r="M1673" s="39"/>
      <c r="N1673" s="39"/>
      <c r="O1673" s="39"/>
      <c r="P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L1674" s="39"/>
      <c r="M1674" s="39"/>
      <c r="N1674" s="39"/>
      <c r="O1674" s="39"/>
      <c r="P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L1675" s="39"/>
      <c r="M1675" s="39"/>
      <c r="N1675" s="39"/>
      <c r="O1675" s="39"/>
      <c r="P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L1676" s="39"/>
      <c r="M1676" s="39"/>
      <c r="N1676" s="39"/>
      <c r="O1676" s="39"/>
      <c r="P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L1677" s="39"/>
      <c r="M1677" s="39"/>
      <c r="N1677" s="39"/>
      <c r="O1677" s="39"/>
      <c r="P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L1678" s="39"/>
      <c r="M1678" s="39"/>
      <c r="N1678" s="39"/>
      <c r="O1678" s="39"/>
      <c r="P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L1679" s="39"/>
      <c r="M1679" s="39"/>
      <c r="N1679" s="39"/>
      <c r="O1679" s="39"/>
      <c r="P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L1680" s="39"/>
      <c r="M1680" s="39"/>
      <c r="N1680" s="39"/>
      <c r="O1680" s="39"/>
      <c r="P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L1681" s="39"/>
      <c r="M1681" s="39"/>
      <c r="N1681" s="39"/>
      <c r="O1681" s="39"/>
      <c r="P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L1682" s="39"/>
      <c r="M1682" s="39"/>
      <c r="N1682" s="39"/>
      <c r="O1682" s="39"/>
      <c r="P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L1683" s="39"/>
      <c r="M1683" s="39"/>
      <c r="N1683" s="39"/>
      <c r="O1683" s="39"/>
      <c r="P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L1684" s="39"/>
      <c r="M1684" s="39"/>
      <c r="N1684" s="39"/>
      <c r="O1684" s="39"/>
      <c r="P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L1685" s="39"/>
      <c r="M1685" s="39"/>
      <c r="N1685" s="39"/>
      <c r="O1685" s="39"/>
      <c r="P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L1686" s="39"/>
      <c r="M1686" s="39"/>
      <c r="N1686" s="39"/>
      <c r="O1686" s="39"/>
      <c r="P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L1687" s="39"/>
      <c r="M1687" s="39"/>
      <c r="N1687" s="39"/>
      <c r="O1687" s="39"/>
      <c r="P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L1688" s="39"/>
      <c r="M1688" s="39"/>
      <c r="N1688" s="39"/>
      <c r="O1688" s="39"/>
      <c r="P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L1689" s="39"/>
      <c r="M1689" s="39"/>
      <c r="N1689" s="39"/>
      <c r="O1689" s="39"/>
      <c r="P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L1690" s="39"/>
      <c r="M1690" s="39"/>
      <c r="N1690" s="39"/>
      <c r="O1690" s="39"/>
      <c r="P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L1691" s="39"/>
      <c r="M1691" s="39"/>
      <c r="N1691" s="39"/>
      <c r="O1691" s="39"/>
      <c r="P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L1692" s="39"/>
      <c r="M1692" s="39"/>
      <c r="N1692" s="39"/>
      <c r="O1692" s="39"/>
      <c r="P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L1693" s="39"/>
      <c r="M1693" s="39"/>
      <c r="N1693" s="39"/>
      <c r="O1693" s="39"/>
      <c r="P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L1694" s="39"/>
      <c r="M1694" s="39"/>
      <c r="N1694" s="39"/>
      <c r="O1694" s="39"/>
      <c r="P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L1695" s="39"/>
      <c r="M1695" s="39"/>
      <c r="N1695" s="39"/>
      <c r="O1695" s="39"/>
      <c r="P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L1696" s="39"/>
      <c r="M1696" s="39"/>
      <c r="N1696" s="39"/>
      <c r="O1696" s="39"/>
      <c r="P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L1697" s="39"/>
      <c r="M1697" s="39"/>
      <c r="N1697" s="39"/>
      <c r="O1697" s="39"/>
      <c r="P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L1698" s="39"/>
      <c r="M1698" s="39"/>
      <c r="N1698" s="39"/>
      <c r="O1698" s="39"/>
      <c r="P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L1699" s="39"/>
      <c r="M1699" s="39"/>
      <c r="N1699" s="39"/>
      <c r="O1699" s="39"/>
      <c r="P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L1700" s="39"/>
      <c r="M1700" s="39"/>
      <c r="N1700" s="39"/>
      <c r="O1700" s="39"/>
      <c r="P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L1701" s="39"/>
      <c r="M1701" s="39"/>
      <c r="N1701" s="39"/>
      <c r="O1701" s="39"/>
      <c r="P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L1702" s="39"/>
      <c r="M1702" s="39"/>
      <c r="N1702" s="39"/>
      <c r="O1702" s="39"/>
      <c r="P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L1703" s="39"/>
      <c r="M1703" s="39"/>
      <c r="N1703" s="39"/>
      <c r="O1703" s="39"/>
      <c r="P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L1704" s="39"/>
      <c r="M1704" s="39"/>
      <c r="N1704" s="39"/>
      <c r="O1704" s="39"/>
      <c r="P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L1705" s="39"/>
      <c r="M1705" s="39"/>
      <c r="N1705" s="39"/>
      <c r="O1705" s="39"/>
      <c r="P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L1706" s="39"/>
      <c r="M1706" s="39"/>
      <c r="N1706" s="39"/>
      <c r="O1706" s="39"/>
      <c r="P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L1707" s="39"/>
      <c r="M1707" s="39"/>
      <c r="N1707" s="39"/>
      <c r="O1707" s="39"/>
      <c r="P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L1708" s="39"/>
      <c r="M1708" s="39"/>
      <c r="N1708" s="39"/>
      <c r="O1708" s="39"/>
      <c r="P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L1709" s="39"/>
      <c r="M1709" s="39"/>
      <c r="N1709" s="39"/>
      <c r="O1709" s="39"/>
      <c r="P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L1710" s="39"/>
      <c r="M1710" s="39"/>
      <c r="N1710" s="39"/>
      <c r="O1710" s="39"/>
      <c r="P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L1711" s="39"/>
      <c r="M1711" s="39"/>
      <c r="N1711" s="39"/>
      <c r="O1711" s="39"/>
      <c r="P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L1712" s="39"/>
      <c r="M1712" s="39"/>
      <c r="N1712" s="39"/>
      <c r="O1712" s="39"/>
      <c r="P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L1713" s="39"/>
      <c r="M1713" s="39"/>
      <c r="N1713" s="39"/>
      <c r="O1713" s="39"/>
      <c r="P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L1714" s="39"/>
      <c r="M1714" s="39"/>
      <c r="N1714" s="39"/>
      <c r="O1714" s="39"/>
      <c r="P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L1715" s="39"/>
      <c r="M1715" s="39"/>
      <c r="N1715" s="39"/>
      <c r="O1715" s="39"/>
      <c r="P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L1716" s="39"/>
      <c r="M1716" s="39"/>
      <c r="N1716" s="39"/>
      <c r="O1716" s="39"/>
      <c r="P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L1717" s="39"/>
      <c r="M1717" s="39"/>
      <c r="N1717" s="39"/>
      <c r="O1717" s="39"/>
      <c r="P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L1718" s="39"/>
      <c r="M1718" s="39"/>
      <c r="N1718" s="39"/>
      <c r="O1718" s="39"/>
      <c r="P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L1719" s="39"/>
      <c r="M1719" s="39"/>
      <c r="N1719" s="39"/>
      <c r="O1719" s="39"/>
      <c r="P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L1720" s="39"/>
      <c r="M1720" s="39"/>
      <c r="N1720" s="39"/>
      <c r="O1720" s="39"/>
      <c r="P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L1721" s="39"/>
      <c r="M1721" s="39"/>
      <c r="N1721" s="39"/>
      <c r="O1721" s="39"/>
      <c r="P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L1722" s="39"/>
      <c r="M1722" s="39"/>
      <c r="N1722" s="39"/>
      <c r="O1722" s="39"/>
      <c r="P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L1723" s="39"/>
      <c r="M1723" s="39"/>
      <c r="N1723" s="39"/>
      <c r="O1723" s="39"/>
      <c r="P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L1724" s="39"/>
      <c r="M1724" s="39"/>
      <c r="N1724" s="39"/>
      <c r="O1724" s="39"/>
      <c r="P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L1725" s="39"/>
      <c r="M1725" s="39"/>
      <c r="N1725" s="39"/>
      <c r="O1725" s="39"/>
      <c r="P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L1726" s="39"/>
      <c r="M1726" s="39"/>
      <c r="N1726" s="39"/>
      <c r="O1726" s="39"/>
      <c r="P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L1727" s="39"/>
      <c r="M1727" s="39"/>
      <c r="N1727" s="39"/>
      <c r="O1727" s="39"/>
      <c r="P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L1728" s="39"/>
      <c r="M1728" s="39"/>
      <c r="N1728" s="39"/>
      <c r="O1728" s="39"/>
      <c r="P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L1729" s="39"/>
      <c r="M1729" s="39"/>
      <c r="N1729" s="39"/>
      <c r="O1729" s="39"/>
      <c r="P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L1730" s="39"/>
      <c r="M1730" s="39"/>
      <c r="N1730" s="39"/>
      <c r="O1730" s="39"/>
      <c r="P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L1731" s="39"/>
      <c r="M1731" s="39"/>
      <c r="N1731" s="39"/>
      <c r="O1731" s="39"/>
      <c r="P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L1732" s="39"/>
      <c r="M1732" s="39"/>
      <c r="N1732" s="39"/>
      <c r="O1732" s="39"/>
      <c r="P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L1733" s="39"/>
      <c r="M1733" s="39"/>
      <c r="N1733" s="39"/>
      <c r="O1733" s="39"/>
      <c r="P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L1734" s="39"/>
      <c r="M1734" s="39"/>
      <c r="N1734" s="39"/>
      <c r="O1734" s="39"/>
      <c r="P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L1735" s="39"/>
      <c r="M1735" s="39"/>
      <c r="N1735" s="39"/>
      <c r="O1735" s="39"/>
      <c r="P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L1736" s="39"/>
      <c r="M1736" s="39"/>
      <c r="N1736" s="39"/>
      <c r="O1736" s="39"/>
      <c r="P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L1737" s="39"/>
      <c r="M1737" s="39"/>
      <c r="N1737" s="39"/>
      <c r="O1737" s="39"/>
      <c r="P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L1738" s="39"/>
      <c r="M1738" s="39"/>
      <c r="N1738" s="39"/>
      <c r="O1738" s="39"/>
      <c r="P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L1739" s="39"/>
      <c r="M1739" s="39"/>
      <c r="N1739" s="39"/>
      <c r="O1739" s="39"/>
      <c r="P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L1740" s="39"/>
      <c r="M1740" s="39"/>
      <c r="N1740" s="39"/>
      <c r="O1740" s="39"/>
      <c r="P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L1741" s="39"/>
      <c r="M1741" s="39"/>
      <c r="N1741" s="39"/>
      <c r="O1741" s="39"/>
      <c r="P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L1742" s="39"/>
      <c r="M1742" s="39"/>
      <c r="N1742" s="39"/>
      <c r="O1742" s="39"/>
      <c r="P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L1743" s="39"/>
      <c r="M1743" s="39"/>
      <c r="N1743" s="39"/>
      <c r="O1743" s="39"/>
      <c r="P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L1744" s="39"/>
      <c r="M1744" s="39"/>
      <c r="N1744" s="39"/>
      <c r="O1744" s="39"/>
      <c r="P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L1745" s="39"/>
      <c r="M1745" s="39"/>
      <c r="N1745" s="39"/>
      <c r="O1745" s="39"/>
      <c r="P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L1746" s="39"/>
      <c r="M1746" s="39"/>
      <c r="N1746" s="39"/>
      <c r="O1746" s="39"/>
      <c r="P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L1747" s="39"/>
      <c r="M1747" s="39"/>
      <c r="N1747" s="39"/>
      <c r="O1747" s="39"/>
      <c r="P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L1748" s="39"/>
      <c r="M1748" s="39"/>
      <c r="N1748" s="39"/>
      <c r="O1748" s="39"/>
      <c r="P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L1749" s="39"/>
      <c r="M1749" s="39"/>
      <c r="N1749" s="39"/>
      <c r="O1749" s="39"/>
      <c r="P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L1750" s="39"/>
      <c r="M1750" s="39"/>
      <c r="N1750" s="39"/>
      <c r="O1750" s="39"/>
      <c r="P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L1751" s="39"/>
      <c r="M1751" s="39"/>
      <c r="N1751" s="39"/>
      <c r="O1751" s="39"/>
      <c r="P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L1752" s="39"/>
      <c r="M1752" s="39"/>
      <c r="N1752" s="39"/>
      <c r="O1752" s="39"/>
      <c r="P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L1753" s="39"/>
      <c r="M1753" s="39"/>
      <c r="N1753" s="39"/>
      <c r="O1753" s="39"/>
      <c r="P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L1754" s="39"/>
      <c r="M1754" s="39"/>
      <c r="N1754" s="39"/>
      <c r="O1754" s="39"/>
      <c r="P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L1755" s="39"/>
      <c r="M1755" s="39"/>
      <c r="N1755" s="39"/>
      <c r="O1755" s="39"/>
      <c r="P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L1756" s="39"/>
      <c r="M1756" s="39"/>
      <c r="N1756" s="39"/>
      <c r="O1756" s="39"/>
      <c r="P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L1757" s="39"/>
      <c r="M1757" s="39"/>
      <c r="N1757" s="39"/>
      <c r="O1757" s="39"/>
      <c r="P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L1758" s="39"/>
      <c r="M1758" s="39"/>
      <c r="N1758" s="39"/>
      <c r="O1758" s="39"/>
      <c r="P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L1759" s="39"/>
      <c r="M1759" s="39"/>
      <c r="N1759" s="39"/>
      <c r="O1759" s="39"/>
      <c r="P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L1760" s="39"/>
      <c r="M1760" s="39"/>
      <c r="N1760" s="39"/>
      <c r="O1760" s="39"/>
      <c r="P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L1761" s="39"/>
      <c r="M1761" s="39"/>
      <c r="N1761" s="39"/>
      <c r="O1761" s="39"/>
      <c r="P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L1762" s="39"/>
      <c r="M1762" s="39"/>
      <c r="N1762" s="39"/>
      <c r="O1762" s="39"/>
      <c r="P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L1763" s="39"/>
      <c r="M1763" s="39"/>
      <c r="N1763" s="39"/>
      <c r="O1763" s="39"/>
      <c r="P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L1764" s="39"/>
      <c r="M1764" s="39"/>
      <c r="N1764" s="39"/>
      <c r="O1764" s="39"/>
      <c r="P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L1765" s="39"/>
      <c r="M1765" s="39"/>
      <c r="N1765" s="39"/>
      <c r="O1765" s="39"/>
      <c r="P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L1766" s="39"/>
      <c r="M1766" s="39"/>
      <c r="N1766" s="39"/>
      <c r="O1766" s="39"/>
      <c r="P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L1767" s="39"/>
      <c r="M1767" s="39"/>
      <c r="N1767" s="39"/>
      <c r="O1767" s="39"/>
      <c r="P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L1768" s="39"/>
      <c r="M1768" s="39"/>
      <c r="N1768" s="39"/>
      <c r="O1768" s="39"/>
      <c r="P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L1769" s="39"/>
      <c r="M1769" s="39"/>
      <c r="N1769" s="39"/>
      <c r="O1769" s="39"/>
      <c r="P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L1770" s="39"/>
      <c r="M1770" s="39"/>
      <c r="N1770" s="39"/>
      <c r="O1770" s="39"/>
      <c r="P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L1771" s="39"/>
      <c r="M1771" s="39"/>
      <c r="N1771" s="39"/>
      <c r="O1771" s="39"/>
      <c r="P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L1772" s="39"/>
      <c r="M1772" s="39"/>
      <c r="N1772" s="39"/>
      <c r="O1772" s="39"/>
      <c r="P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L1773" s="39"/>
      <c r="M1773" s="39"/>
      <c r="N1773" s="39"/>
      <c r="O1773" s="39"/>
      <c r="P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L1774" s="39"/>
      <c r="M1774" s="39"/>
      <c r="N1774" s="39"/>
      <c r="O1774" s="39"/>
      <c r="P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L1775" s="39"/>
      <c r="M1775" s="39"/>
      <c r="N1775" s="39"/>
      <c r="O1775" s="39"/>
      <c r="P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L1776" s="39"/>
      <c r="M1776" s="39"/>
      <c r="N1776" s="39"/>
      <c r="O1776" s="39"/>
      <c r="P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L1777" s="39"/>
      <c r="M1777" s="39"/>
      <c r="N1777" s="39"/>
      <c r="O1777" s="39"/>
      <c r="P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L1778" s="39"/>
      <c r="M1778" s="39"/>
      <c r="N1778" s="39"/>
      <c r="O1778" s="39"/>
      <c r="P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L1779" s="39"/>
      <c r="M1779" s="39"/>
      <c r="N1779" s="39"/>
      <c r="O1779" s="39"/>
      <c r="P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L1780" s="39"/>
      <c r="M1780" s="39"/>
      <c r="N1780" s="39"/>
      <c r="O1780" s="39"/>
      <c r="P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L1781" s="39"/>
      <c r="M1781" s="39"/>
      <c r="N1781" s="39"/>
      <c r="O1781" s="39"/>
      <c r="P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L1782" s="39"/>
      <c r="M1782" s="39"/>
      <c r="N1782" s="39"/>
      <c r="O1782" s="39"/>
      <c r="P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L1783" s="39"/>
      <c r="M1783" s="39"/>
      <c r="N1783" s="39"/>
      <c r="O1783" s="39"/>
      <c r="P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L1784" s="39"/>
      <c r="M1784" s="39"/>
      <c r="N1784" s="39"/>
      <c r="O1784" s="39"/>
      <c r="P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L1785" s="39"/>
      <c r="M1785" s="39"/>
      <c r="N1785" s="39"/>
      <c r="O1785" s="39"/>
      <c r="P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L1786" s="39"/>
      <c r="M1786" s="39"/>
      <c r="N1786" s="39"/>
      <c r="O1786" s="39"/>
      <c r="P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L1787" s="39"/>
      <c r="M1787" s="39"/>
      <c r="N1787" s="39"/>
      <c r="O1787" s="39"/>
      <c r="P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L1788" s="39"/>
      <c r="M1788" s="39"/>
      <c r="N1788" s="39"/>
      <c r="O1788" s="39"/>
      <c r="P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L1789" s="39"/>
      <c r="M1789" s="39"/>
      <c r="N1789" s="39"/>
      <c r="O1789" s="39"/>
      <c r="P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L1790" s="39"/>
      <c r="M1790" s="39"/>
      <c r="N1790" s="39"/>
      <c r="O1790" s="39"/>
      <c r="P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L1791" s="39"/>
      <c r="M1791" s="39"/>
      <c r="N1791" s="39"/>
      <c r="O1791" s="39"/>
      <c r="P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L1792" s="39"/>
      <c r="M1792" s="39"/>
      <c r="N1792" s="39"/>
      <c r="O1792" s="39"/>
      <c r="P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L1793" s="39"/>
      <c r="M1793" s="39"/>
      <c r="N1793" s="39"/>
      <c r="O1793" s="39"/>
      <c r="P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L1794" s="39"/>
      <c r="M1794" s="39"/>
      <c r="N1794" s="39"/>
      <c r="O1794" s="39"/>
      <c r="P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L1795" s="39"/>
      <c r="M1795" s="39"/>
      <c r="N1795" s="39"/>
      <c r="O1795" s="39"/>
      <c r="P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L1796" s="39"/>
      <c r="M1796" s="39"/>
      <c r="N1796" s="39"/>
      <c r="O1796" s="39"/>
      <c r="P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L1797" s="39"/>
      <c r="M1797" s="39"/>
      <c r="N1797" s="39"/>
      <c r="O1797" s="39"/>
      <c r="P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L1798" s="39"/>
      <c r="M1798" s="39"/>
      <c r="N1798" s="39"/>
      <c r="O1798" s="39"/>
      <c r="P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L1799" s="39"/>
      <c r="M1799" s="39"/>
      <c r="N1799" s="39"/>
      <c r="O1799" s="39"/>
      <c r="P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L1800" s="39"/>
      <c r="M1800" s="39"/>
      <c r="N1800" s="39"/>
      <c r="O1800" s="39"/>
      <c r="P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L1801" s="39"/>
      <c r="M1801" s="39"/>
      <c r="N1801" s="39"/>
      <c r="O1801" s="39"/>
      <c r="P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L1802" s="39"/>
      <c r="M1802" s="39"/>
      <c r="N1802" s="39"/>
      <c r="O1802" s="39"/>
      <c r="P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L1803" s="39"/>
      <c r="M1803" s="39"/>
      <c r="N1803" s="39"/>
      <c r="O1803" s="39"/>
      <c r="P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L1804" s="39"/>
      <c r="M1804" s="39"/>
      <c r="N1804" s="39"/>
      <c r="O1804" s="39"/>
      <c r="P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L1805" s="39"/>
      <c r="M1805" s="39"/>
      <c r="N1805" s="39"/>
      <c r="O1805" s="39"/>
      <c r="P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L1806" s="39"/>
      <c r="M1806" s="39"/>
      <c r="N1806" s="39"/>
      <c r="O1806" s="39"/>
      <c r="P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L1807" s="39"/>
      <c r="M1807" s="39"/>
      <c r="N1807" s="39"/>
      <c r="O1807" s="39"/>
      <c r="P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L1808" s="39"/>
      <c r="M1808" s="39"/>
      <c r="N1808" s="39"/>
      <c r="O1808" s="39"/>
      <c r="P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L1809" s="39"/>
      <c r="M1809" s="39"/>
      <c r="N1809" s="39"/>
      <c r="O1809" s="39"/>
      <c r="P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L1810" s="39"/>
      <c r="M1810" s="39"/>
      <c r="N1810" s="39"/>
      <c r="O1810" s="39"/>
      <c r="P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L1811" s="39"/>
      <c r="M1811" s="39"/>
      <c r="N1811" s="39"/>
      <c r="O1811" s="39"/>
      <c r="P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L1812" s="39"/>
      <c r="M1812" s="39"/>
      <c r="N1812" s="39"/>
      <c r="O1812" s="39"/>
      <c r="P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L1813" s="39"/>
      <c r="M1813" s="39"/>
      <c r="N1813" s="39"/>
      <c r="O1813" s="39"/>
      <c r="P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L1814" s="39"/>
      <c r="M1814" s="39"/>
      <c r="N1814" s="39"/>
      <c r="O1814" s="39"/>
      <c r="P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L1815" s="39"/>
      <c r="M1815" s="39"/>
      <c r="N1815" s="39"/>
      <c r="O1815" s="39"/>
      <c r="P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L1816" s="39"/>
      <c r="M1816" s="39"/>
      <c r="N1816" s="39"/>
      <c r="O1816" s="39"/>
      <c r="P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L1817" s="39"/>
      <c r="M1817" s="39"/>
      <c r="N1817" s="39"/>
      <c r="O1817" s="39"/>
      <c r="P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L1818" s="39"/>
      <c r="M1818" s="39"/>
      <c r="N1818" s="39"/>
      <c r="O1818" s="39"/>
      <c r="P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L1819" s="39"/>
      <c r="M1819" s="39"/>
      <c r="N1819" s="39"/>
      <c r="O1819" s="39"/>
      <c r="P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L1820" s="39"/>
      <c r="M1820" s="39"/>
      <c r="N1820" s="39"/>
      <c r="O1820" s="39"/>
      <c r="P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L1821" s="39"/>
      <c r="M1821" s="39"/>
      <c r="N1821" s="39"/>
      <c r="O1821" s="39"/>
      <c r="P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L1822" s="39"/>
      <c r="M1822" s="39"/>
      <c r="N1822" s="39"/>
      <c r="O1822" s="39"/>
      <c r="P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L1823" s="39"/>
      <c r="M1823" s="39"/>
      <c r="N1823" s="39"/>
      <c r="O1823" s="39"/>
      <c r="P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L1824" s="39"/>
      <c r="M1824" s="39"/>
      <c r="N1824" s="39"/>
      <c r="O1824" s="39"/>
      <c r="P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L1825" s="39"/>
      <c r="M1825" s="39"/>
      <c r="N1825" s="39"/>
      <c r="O1825" s="39"/>
      <c r="P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L1826" s="39"/>
      <c r="M1826" s="39"/>
      <c r="N1826" s="39"/>
      <c r="O1826" s="39"/>
      <c r="P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L1827" s="39"/>
      <c r="M1827" s="39"/>
      <c r="N1827" s="39"/>
      <c r="O1827" s="39"/>
      <c r="P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L1828" s="39"/>
      <c r="M1828" s="39"/>
      <c r="N1828" s="39"/>
      <c r="O1828" s="39"/>
      <c r="P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L1829" s="39"/>
      <c r="M1829" s="39"/>
      <c r="N1829" s="39"/>
      <c r="O1829" s="39"/>
      <c r="P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L1830" s="39"/>
      <c r="M1830" s="39"/>
      <c r="N1830" s="39"/>
      <c r="O1830" s="39"/>
      <c r="P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L1831" s="39"/>
      <c r="M1831" s="39"/>
      <c r="N1831" s="39"/>
      <c r="O1831" s="39"/>
      <c r="P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L1832" s="39"/>
      <c r="M1832" s="39"/>
      <c r="N1832" s="39"/>
      <c r="O1832" s="39"/>
      <c r="P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L1833" s="39"/>
      <c r="M1833" s="39"/>
      <c r="N1833" s="39"/>
      <c r="O1833" s="39"/>
      <c r="P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L1834" s="39"/>
      <c r="M1834" s="39"/>
      <c r="N1834" s="39"/>
      <c r="O1834" s="39"/>
      <c r="P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L1835" s="39"/>
      <c r="M1835" s="39"/>
      <c r="N1835" s="39"/>
      <c r="O1835" s="39"/>
      <c r="P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L1836" s="39"/>
      <c r="M1836" s="39"/>
      <c r="N1836" s="39"/>
      <c r="O1836" s="39"/>
      <c r="P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L1837" s="39"/>
      <c r="M1837" s="39"/>
      <c r="N1837" s="39"/>
      <c r="O1837" s="39"/>
      <c r="P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L1838" s="39"/>
      <c r="M1838" s="39"/>
      <c r="N1838" s="39"/>
      <c r="O1838" s="39"/>
      <c r="P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L1839" s="39"/>
      <c r="M1839" s="39"/>
      <c r="N1839" s="39"/>
      <c r="O1839" s="39"/>
      <c r="P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L1840" s="39"/>
      <c r="M1840" s="39"/>
      <c r="N1840" s="39"/>
      <c r="O1840" s="39"/>
      <c r="P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L1841" s="39"/>
      <c r="M1841" s="39"/>
      <c r="N1841" s="39"/>
      <c r="O1841" s="39"/>
      <c r="P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L1842" s="39"/>
      <c r="M1842" s="39"/>
      <c r="N1842" s="39"/>
      <c r="O1842" s="39"/>
      <c r="P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L1843" s="39"/>
      <c r="M1843" s="39"/>
      <c r="N1843" s="39"/>
      <c r="O1843" s="39"/>
      <c r="P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L1844" s="39"/>
      <c r="M1844" s="39"/>
      <c r="N1844" s="39"/>
      <c r="O1844" s="39"/>
      <c r="P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L1845" s="39"/>
      <c r="M1845" s="39"/>
      <c r="N1845" s="39"/>
      <c r="O1845" s="39"/>
      <c r="P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L1846" s="39"/>
      <c r="M1846" s="39"/>
      <c r="N1846" s="39"/>
      <c r="O1846" s="39"/>
      <c r="P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L1847" s="39"/>
      <c r="M1847" s="39"/>
      <c r="N1847" s="39"/>
      <c r="O1847" s="39"/>
      <c r="P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L1848" s="39"/>
      <c r="M1848" s="39"/>
      <c r="N1848" s="39"/>
      <c r="O1848" s="39"/>
      <c r="P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L1849" s="39"/>
      <c r="M1849" s="39"/>
      <c r="N1849" s="39"/>
      <c r="O1849" s="39"/>
      <c r="P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L1850" s="39"/>
      <c r="M1850" s="39"/>
      <c r="N1850" s="39"/>
      <c r="O1850" s="39"/>
      <c r="P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L1851" s="39"/>
      <c r="M1851" s="39"/>
      <c r="N1851" s="39"/>
      <c r="O1851" s="39"/>
      <c r="P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L1852" s="39"/>
      <c r="M1852" s="39"/>
      <c r="N1852" s="39"/>
      <c r="O1852" s="39"/>
      <c r="P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L1853" s="39"/>
      <c r="M1853" s="39"/>
      <c r="N1853" s="39"/>
      <c r="O1853" s="39"/>
      <c r="P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L1854" s="39"/>
      <c r="M1854" s="39"/>
      <c r="N1854" s="39"/>
      <c r="O1854" s="39"/>
      <c r="P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L1855" s="39"/>
      <c r="M1855" s="39"/>
      <c r="N1855" s="39"/>
      <c r="O1855" s="39"/>
      <c r="P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L1856" s="39"/>
      <c r="M1856" s="39"/>
      <c r="N1856" s="39"/>
      <c r="O1856" s="39"/>
      <c r="P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L1857" s="39"/>
      <c r="M1857" s="39"/>
      <c r="N1857" s="39"/>
      <c r="O1857" s="39"/>
      <c r="P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L1858" s="39"/>
      <c r="M1858" s="39"/>
      <c r="N1858" s="39"/>
      <c r="O1858" s="39"/>
      <c r="P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L1859" s="39"/>
      <c r="M1859" s="39"/>
      <c r="N1859" s="39"/>
      <c r="O1859" s="39"/>
      <c r="P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L1860" s="39"/>
      <c r="M1860" s="39"/>
      <c r="N1860" s="39"/>
      <c r="O1860" s="39"/>
      <c r="P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L1861" s="39"/>
      <c r="M1861" s="39"/>
      <c r="N1861" s="39"/>
      <c r="O1861" s="39"/>
      <c r="P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L1862" s="39"/>
      <c r="M1862" s="39"/>
      <c r="N1862" s="39"/>
      <c r="O1862" s="39"/>
      <c r="P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L1863" s="39"/>
      <c r="M1863" s="39"/>
      <c r="N1863" s="39"/>
      <c r="O1863" s="39"/>
      <c r="P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L1864" s="39"/>
      <c r="M1864" s="39"/>
      <c r="N1864" s="39"/>
      <c r="O1864" s="39"/>
      <c r="P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L1865" s="39"/>
      <c r="M1865" s="39"/>
      <c r="N1865" s="39"/>
      <c r="O1865" s="39"/>
      <c r="P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L1866" s="39"/>
      <c r="M1866" s="39"/>
      <c r="N1866" s="39"/>
      <c r="O1866" s="39"/>
      <c r="P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L1867" s="39"/>
      <c r="M1867" s="39"/>
      <c r="N1867" s="39"/>
      <c r="O1867" s="39"/>
      <c r="P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L1868" s="39"/>
      <c r="M1868" s="39"/>
      <c r="N1868" s="39"/>
      <c r="O1868" s="39"/>
      <c r="P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L1869" s="39"/>
      <c r="M1869" s="39"/>
      <c r="N1869" s="39"/>
      <c r="O1869" s="39"/>
      <c r="P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L1870" s="39"/>
      <c r="M1870" s="39"/>
      <c r="N1870" s="39"/>
      <c r="O1870" s="39"/>
      <c r="P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L1871" s="39"/>
      <c r="M1871" s="39"/>
      <c r="N1871" s="39"/>
      <c r="O1871" s="39"/>
      <c r="P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L1872" s="39"/>
      <c r="M1872" s="39"/>
      <c r="N1872" s="39"/>
      <c r="O1872" s="39"/>
      <c r="P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L1873" s="39"/>
      <c r="M1873" s="39"/>
      <c r="N1873" s="39"/>
      <c r="O1873" s="39"/>
      <c r="P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L1874" s="39"/>
      <c r="M1874" s="39"/>
      <c r="N1874" s="39"/>
      <c r="O1874" s="39"/>
      <c r="P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L1875" s="39"/>
      <c r="M1875" s="39"/>
      <c r="N1875" s="39"/>
      <c r="O1875" s="39"/>
      <c r="P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L1876" s="39"/>
      <c r="M1876" s="39"/>
      <c r="N1876" s="39"/>
      <c r="O1876" s="39"/>
      <c r="P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L1877" s="39"/>
      <c r="M1877" s="39"/>
      <c r="N1877" s="39"/>
      <c r="O1877" s="39"/>
      <c r="P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L1878" s="39"/>
      <c r="M1878" s="39"/>
      <c r="N1878" s="39"/>
      <c r="O1878" s="39"/>
      <c r="P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L1879" s="39"/>
      <c r="M1879" s="39"/>
      <c r="N1879" s="39"/>
      <c r="O1879" s="39"/>
      <c r="P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L1880" s="39"/>
      <c r="M1880" s="39"/>
      <c r="N1880" s="39"/>
      <c r="O1880" s="39"/>
      <c r="P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L1881" s="39"/>
      <c r="M1881" s="39"/>
      <c r="N1881" s="39"/>
      <c r="O1881" s="39"/>
      <c r="P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L1882" s="39"/>
      <c r="M1882" s="39"/>
      <c r="N1882" s="39"/>
      <c r="O1882" s="39"/>
      <c r="P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L1883" s="39"/>
      <c r="M1883" s="39"/>
      <c r="N1883" s="39"/>
      <c r="O1883" s="39"/>
      <c r="P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L1884" s="39"/>
      <c r="M1884" s="39"/>
      <c r="N1884" s="39"/>
      <c r="O1884" s="39"/>
      <c r="P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L1885" s="39"/>
      <c r="M1885" s="39"/>
      <c r="N1885" s="39"/>
      <c r="O1885" s="39"/>
      <c r="P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L1886" s="39"/>
      <c r="M1886" s="39"/>
      <c r="N1886" s="39"/>
      <c r="O1886" s="39"/>
      <c r="P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L1887" s="39"/>
      <c r="M1887" s="39"/>
      <c r="N1887" s="39"/>
      <c r="O1887" s="39"/>
      <c r="P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L1888" s="39"/>
      <c r="M1888" s="39"/>
      <c r="N1888" s="39"/>
      <c r="O1888" s="39"/>
      <c r="P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L1889" s="39"/>
      <c r="M1889" s="39"/>
      <c r="N1889" s="39"/>
      <c r="O1889" s="39"/>
      <c r="P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L1890" s="39"/>
      <c r="M1890" s="39"/>
      <c r="N1890" s="39"/>
      <c r="O1890" s="39"/>
      <c r="P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L1891" s="39"/>
      <c r="M1891" s="39"/>
      <c r="N1891" s="39"/>
      <c r="O1891" s="39"/>
      <c r="P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L1892" s="39"/>
      <c r="M1892" s="39"/>
      <c r="N1892" s="39"/>
      <c r="O1892" s="39"/>
      <c r="P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L1893" s="39"/>
      <c r="M1893" s="39"/>
      <c r="N1893" s="39"/>
      <c r="O1893" s="39"/>
      <c r="P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L1894" s="39"/>
      <c r="M1894" s="39"/>
      <c r="N1894" s="39"/>
      <c r="O1894" s="39"/>
      <c r="P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L1895" s="39"/>
      <c r="M1895" s="39"/>
      <c r="N1895" s="39"/>
      <c r="O1895" s="39"/>
      <c r="P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L1896" s="39"/>
      <c r="M1896" s="39"/>
      <c r="N1896" s="39"/>
      <c r="O1896" s="39"/>
      <c r="P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L1897" s="39"/>
      <c r="M1897" s="39"/>
      <c r="N1897" s="39"/>
      <c r="O1897" s="39"/>
      <c r="P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L1898" s="39"/>
      <c r="M1898" s="39"/>
      <c r="N1898" s="39"/>
      <c r="O1898" s="39"/>
      <c r="P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L1899" s="39"/>
      <c r="M1899" s="39"/>
      <c r="N1899" s="39"/>
      <c r="O1899" s="39"/>
      <c r="P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L1900" s="39"/>
      <c r="M1900" s="39"/>
      <c r="N1900" s="39"/>
      <c r="O1900" s="39"/>
      <c r="P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L1901" s="39"/>
      <c r="M1901" s="39"/>
      <c r="N1901" s="39"/>
      <c r="O1901" s="39"/>
      <c r="P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L1902" s="39"/>
      <c r="M1902" s="39"/>
      <c r="N1902" s="39"/>
      <c r="O1902" s="39"/>
      <c r="P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L1903" s="39"/>
      <c r="M1903" s="39"/>
      <c r="N1903" s="39"/>
      <c r="O1903" s="39"/>
      <c r="P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L1904" s="39"/>
      <c r="M1904" s="39"/>
      <c r="N1904" s="39"/>
      <c r="O1904" s="39"/>
      <c r="P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L1905" s="39"/>
      <c r="M1905" s="39"/>
      <c r="N1905" s="39"/>
      <c r="O1905" s="39"/>
      <c r="P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L1906" s="39"/>
      <c r="M1906" s="39"/>
      <c r="N1906" s="39"/>
      <c r="O1906" s="39"/>
      <c r="P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L1907" s="39"/>
      <c r="M1907" s="39"/>
      <c r="N1907" s="39"/>
      <c r="O1907" s="39"/>
      <c r="P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L1908" s="39"/>
      <c r="M1908" s="39"/>
      <c r="N1908" s="39"/>
      <c r="O1908" s="39"/>
      <c r="P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L1909" s="39"/>
      <c r="M1909" s="39"/>
      <c r="N1909" s="39"/>
      <c r="O1909" s="39"/>
      <c r="P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L1910" s="39"/>
      <c r="M1910" s="39"/>
      <c r="N1910" s="39"/>
      <c r="O1910" s="39"/>
      <c r="P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L1911" s="39"/>
      <c r="M1911" s="39"/>
      <c r="N1911" s="39"/>
      <c r="O1911" s="39"/>
      <c r="P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L1912" s="39"/>
      <c r="M1912" s="39"/>
      <c r="N1912" s="39"/>
      <c r="O1912" s="39"/>
      <c r="P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L1913" s="39"/>
      <c r="M1913" s="39"/>
      <c r="N1913" s="39"/>
      <c r="O1913" s="39"/>
      <c r="P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L1914" s="39"/>
      <c r="M1914" s="39"/>
      <c r="N1914" s="39"/>
      <c r="O1914" s="39"/>
      <c r="P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L1915" s="39"/>
      <c r="M1915" s="39"/>
      <c r="N1915" s="39"/>
      <c r="O1915" s="39"/>
      <c r="P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L1916" s="39"/>
      <c r="M1916" s="39"/>
      <c r="N1916" s="39"/>
      <c r="O1916" s="39"/>
      <c r="P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L1917" s="39"/>
      <c r="M1917" s="39"/>
      <c r="N1917" s="39"/>
      <c r="O1917" s="39"/>
      <c r="P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L1918" s="39"/>
      <c r="M1918" s="39"/>
      <c r="N1918" s="39"/>
      <c r="O1918" s="39"/>
      <c r="P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L1919" s="39"/>
      <c r="M1919" s="39"/>
      <c r="N1919" s="39"/>
      <c r="O1919" s="39"/>
      <c r="P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L1920" s="39"/>
      <c r="M1920" s="39"/>
      <c r="N1920" s="39"/>
      <c r="O1920" s="39"/>
      <c r="P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L1921" s="39"/>
      <c r="M1921" s="39"/>
      <c r="N1921" s="39"/>
      <c r="O1921" s="39"/>
      <c r="P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L1922" s="39"/>
      <c r="M1922" s="39"/>
      <c r="N1922" s="39"/>
      <c r="O1922" s="39"/>
      <c r="P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L1923" s="39"/>
      <c r="M1923" s="39"/>
      <c r="N1923" s="39"/>
      <c r="O1923" s="39"/>
      <c r="P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L1924" s="39"/>
      <c r="M1924" s="39"/>
      <c r="N1924" s="39"/>
      <c r="O1924" s="39"/>
      <c r="P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L1925" s="39"/>
      <c r="M1925" s="39"/>
      <c r="N1925" s="39"/>
      <c r="O1925" s="39"/>
      <c r="P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L1926" s="39"/>
      <c r="M1926" s="39"/>
      <c r="N1926" s="39"/>
      <c r="O1926" s="39"/>
      <c r="P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L1927" s="39"/>
      <c r="M1927" s="39"/>
      <c r="N1927" s="39"/>
      <c r="O1927" s="39"/>
      <c r="P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L1928" s="39"/>
      <c r="M1928" s="39"/>
      <c r="N1928" s="39"/>
      <c r="O1928" s="39"/>
      <c r="P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L1929" s="39"/>
      <c r="M1929" s="39"/>
      <c r="N1929" s="39"/>
      <c r="O1929" s="39"/>
      <c r="P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L1930" s="39"/>
      <c r="M1930" s="39"/>
      <c r="N1930" s="39"/>
      <c r="O1930" s="39"/>
      <c r="P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L1931" s="39"/>
      <c r="M1931" s="39"/>
      <c r="N1931" s="39"/>
      <c r="O1931" s="39"/>
      <c r="P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L1932" s="39"/>
      <c r="M1932" s="39"/>
      <c r="N1932" s="39"/>
      <c r="O1932" s="39"/>
      <c r="P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L1933" s="39"/>
      <c r="M1933" s="39"/>
      <c r="N1933" s="39"/>
      <c r="O1933" s="39"/>
      <c r="P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L1934" s="39"/>
      <c r="M1934" s="39"/>
      <c r="N1934" s="39"/>
      <c r="O1934" s="39"/>
      <c r="P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L1935" s="39"/>
      <c r="M1935" s="39"/>
      <c r="N1935" s="39"/>
      <c r="O1935" s="39"/>
      <c r="P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L1936" s="39"/>
      <c r="M1936" s="39"/>
      <c r="N1936" s="39"/>
      <c r="O1936" s="39"/>
      <c r="P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L1937" s="39"/>
      <c r="M1937" s="39"/>
      <c r="N1937" s="39"/>
      <c r="O1937" s="39"/>
      <c r="P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L1938" s="39"/>
      <c r="M1938" s="39"/>
      <c r="N1938" s="39"/>
      <c r="O1938" s="39"/>
      <c r="P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L1939" s="39"/>
      <c r="M1939" s="39"/>
      <c r="N1939" s="39"/>
      <c r="O1939" s="39"/>
      <c r="P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L1940" s="39"/>
      <c r="M1940" s="39"/>
      <c r="N1940" s="39"/>
      <c r="O1940" s="39"/>
      <c r="P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L1941" s="39"/>
      <c r="M1941" s="39"/>
      <c r="N1941" s="39"/>
      <c r="O1941" s="39"/>
      <c r="P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L1942" s="39"/>
      <c r="M1942" s="39"/>
      <c r="N1942" s="39"/>
      <c r="O1942" s="39"/>
      <c r="P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L1943" s="39"/>
      <c r="M1943" s="39"/>
      <c r="N1943" s="39"/>
      <c r="O1943" s="39"/>
      <c r="P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L1944" s="39"/>
      <c r="M1944" s="39"/>
      <c r="N1944" s="39"/>
      <c r="O1944" s="39"/>
      <c r="P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L1945" s="39"/>
      <c r="M1945" s="39"/>
      <c r="N1945" s="39"/>
      <c r="O1945" s="39"/>
      <c r="P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L1946" s="39"/>
      <c r="M1946" s="39"/>
      <c r="N1946" s="39"/>
      <c r="O1946" s="39"/>
      <c r="P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L1947" s="39"/>
      <c r="M1947" s="39"/>
      <c r="N1947" s="39"/>
      <c r="O1947" s="39"/>
      <c r="P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L1948" s="39"/>
      <c r="M1948" s="39"/>
      <c r="N1948" s="39"/>
      <c r="O1948" s="39"/>
      <c r="P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L1949" s="39"/>
      <c r="M1949" s="39"/>
      <c r="N1949" s="39"/>
      <c r="O1949" s="39"/>
      <c r="P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L1950" s="39"/>
      <c r="M1950" s="39"/>
      <c r="N1950" s="39"/>
      <c r="O1950" s="39"/>
      <c r="P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L1951" s="39"/>
      <c r="M1951" s="39"/>
      <c r="N1951" s="39"/>
      <c r="O1951" s="39"/>
      <c r="P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L1952" s="39"/>
      <c r="M1952" s="39"/>
      <c r="N1952" s="39"/>
      <c r="O1952" s="39"/>
      <c r="P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L1953" s="39"/>
      <c r="M1953" s="39"/>
      <c r="N1953" s="39"/>
      <c r="O1953" s="39"/>
      <c r="P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L1954" s="39"/>
      <c r="M1954" s="39"/>
      <c r="N1954" s="39"/>
      <c r="O1954" s="39"/>
      <c r="P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L1955" s="39"/>
      <c r="M1955" s="39"/>
      <c r="N1955" s="39"/>
      <c r="O1955" s="39"/>
      <c r="P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L1956" s="39"/>
      <c r="M1956" s="39"/>
      <c r="N1956" s="39"/>
      <c r="O1956" s="39"/>
      <c r="P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L1957" s="39"/>
      <c r="M1957" s="39"/>
      <c r="N1957" s="39"/>
      <c r="O1957" s="39"/>
      <c r="P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L1958" s="39"/>
      <c r="M1958" s="39"/>
      <c r="N1958" s="39"/>
      <c r="O1958" s="39"/>
      <c r="P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L1959" s="39"/>
      <c r="M1959" s="39"/>
      <c r="N1959" s="39"/>
      <c r="O1959" s="39"/>
      <c r="P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L1960" s="39"/>
      <c r="M1960" s="39"/>
      <c r="N1960" s="39"/>
      <c r="O1960" s="39"/>
      <c r="P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L1961" s="39"/>
      <c r="M1961" s="39"/>
      <c r="N1961" s="39"/>
      <c r="O1961" s="39"/>
      <c r="P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L1962" s="39"/>
      <c r="M1962" s="39"/>
      <c r="N1962" s="39"/>
      <c r="O1962" s="39"/>
      <c r="P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L1963" s="39"/>
      <c r="M1963" s="39"/>
      <c r="N1963" s="39"/>
      <c r="O1963" s="39"/>
      <c r="P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L1964" s="39"/>
      <c r="M1964" s="39"/>
      <c r="N1964" s="39"/>
      <c r="O1964" s="39"/>
      <c r="P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L1965" s="39"/>
      <c r="M1965" s="39"/>
      <c r="N1965" s="39"/>
      <c r="O1965" s="39"/>
      <c r="P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L1966" s="39"/>
      <c r="M1966" s="39"/>
      <c r="N1966" s="39"/>
      <c r="O1966" s="39"/>
      <c r="P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L1967" s="39"/>
      <c r="M1967" s="39"/>
      <c r="N1967" s="39"/>
      <c r="O1967" s="39"/>
      <c r="P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L1968" s="39"/>
      <c r="M1968" s="39"/>
      <c r="N1968" s="39"/>
      <c r="O1968" s="39"/>
      <c r="P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L1969" s="39"/>
      <c r="M1969" s="39"/>
      <c r="N1969" s="39"/>
      <c r="O1969" s="39"/>
      <c r="P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L1970" s="39"/>
      <c r="M1970" s="39"/>
      <c r="N1970" s="39"/>
      <c r="O1970" s="39"/>
      <c r="P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L1971" s="39"/>
      <c r="M1971" s="39"/>
      <c r="N1971" s="39"/>
      <c r="O1971" s="39"/>
      <c r="P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L1972" s="39"/>
      <c r="M1972" s="39"/>
      <c r="N1972" s="39"/>
      <c r="O1972" s="39"/>
      <c r="P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L1973" s="39"/>
      <c r="M1973" s="39"/>
      <c r="N1973" s="39"/>
      <c r="O1973" s="39"/>
      <c r="P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L1974" s="39"/>
      <c r="M1974" s="39"/>
      <c r="N1974" s="39"/>
      <c r="O1974" s="39"/>
      <c r="P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L1975" s="39"/>
      <c r="M1975" s="39"/>
      <c r="N1975" s="39"/>
      <c r="O1975" s="39"/>
      <c r="P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L1976" s="39"/>
      <c r="M1976" s="39"/>
      <c r="N1976" s="39"/>
      <c r="O1976" s="39"/>
      <c r="P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L1977" s="39"/>
      <c r="M1977" s="39"/>
      <c r="N1977" s="39"/>
      <c r="O1977" s="39"/>
      <c r="P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L1978" s="39"/>
      <c r="M1978" s="39"/>
      <c r="N1978" s="39"/>
      <c r="O1978" s="39"/>
      <c r="P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L1979" s="39"/>
      <c r="M1979" s="39"/>
      <c r="N1979" s="39"/>
      <c r="O1979" s="39"/>
      <c r="P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L1980" s="39"/>
      <c r="M1980" s="39"/>
      <c r="N1980" s="39"/>
      <c r="O1980" s="39"/>
      <c r="P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L1981" s="39"/>
      <c r="M1981" s="39"/>
      <c r="N1981" s="39"/>
      <c r="O1981" s="39"/>
      <c r="P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L1982" s="39"/>
      <c r="M1982" s="39"/>
      <c r="N1982" s="39"/>
      <c r="O1982" s="39"/>
      <c r="P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L1983" s="39"/>
      <c r="M1983" s="39"/>
      <c r="N1983" s="39"/>
      <c r="O1983" s="39"/>
      <c r="P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L1984" s="39"/>
      <c r="M1984" s="39"/>
      <c r="N1984" s="39"/>
      <c r="O1984" s="39"/>
      <c r="P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L1985" s="39"/>
      <c r="M1985" s="39"/>
      <c r="N1985" s="39"/>
      <c r="O1985" s="39"/>
      <c r="P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L1986" s="39"/>
      <c r="M1986" s="39"/>
      <c r="N1986" s="39"/>
      <c r="O1986" s="39"/>
      <c r="P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L1987" s="39"/>
      <c r="M1987" s="39"/>
      <c r="N1987" s="39"/>
      <c r="O1987" s="39"/>
      <c r="P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L1988" s="39"/>
      <c r="M1988" s="39"/>
      <c r="N1988" s="39"/>
      <c r="O1988" s="39"/>
      <c r="P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L1989" s="39"/>
      <c r="M1989" s="39"/>
      <c r="N1989" s="39"/>
      <c r="O1989" s="39"/>
      <c r="P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L1990" s="39"/>
      <c r="M1990" s="39"/>
      <c r="N1990" s="39"/>
      <c r="O1990" s="39"/>
      <c r="P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L1991" s="39"/>
      <c r="M1991" s="39"/>
      <c r="N1991" s="39"/>
      <c r="O1991" s="39"/>
      <c r="P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L1992" s="39"/>
      <c r="M1992" s="39"/>
      <c r="N1992" s="39"/>
      <c r="O1992" s="39"/>
      <c r="P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L1993" s="39"/>
      <c r="M1993" s="39"/>
      <c r="N1993" s="39"/>
      <c r="O1993" s="39"/>
      <c r="P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L1994" s="39"/>
      <c r="M1994" s="39"/>
      <c r="N1994" s="39"/>
      <c r="O1994" s="39"/>
      <c r="P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L1995" s="39"/>
      <c r="M1995" s="39"/>
      <c r="N1995" s="39"/>
      <c r="O1995" s="39"/>
      <c r="P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L1996" s="39"/>
      <c r="M1996" s="39"/>
      <c r="N1996" s="39"/>
      <c r="O1996" s="39"/>
      <c r="P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L1997" s="39"/>
      <c r="M1997" s="39"/>
      <c r="N1997" s="39"/>
      <c r="O1997" s="39"/>
      <c r="P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L1998" s="39"/>
      <c r="M1998" s="39"/>
      <c r="N1998" s="39"/>
      <c r="O1998" s="39"/>
      <c r="P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L1999" s="39"/>
      <c r="M1999" s="39"/>
      <c r="N1999" s="39"/>
      <c r="O1999" s="39"/>
      <c r="P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L2000" s="39"/>
      <c r="M2000" s="39"/>
      <c r="N2000" s="39"/>
      <c r="O2000" s="39"/>
      <c r="P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L2001" s="39"/>
      <c r="M2001" s="39"/>
      <c r="N2001" s="39"/>
      <c r="O2001" s="39"/>
      <c r="P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L2002" s="39"/>
      <c r="M2002" s="39"/>
      <c r="N2002" s="39"/>
      <c r="O2002" s="39"/>
      <c r="P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L2003" s="39"/>
      <c r="M2003" s="39"/>
      <c r="N2003" s="39"/>
      <c r="O2003" s="39"/>
      <c r="P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L2004" s="39"/>
      <c r="M2004" s="39"/>
      <c r="N2004" s="39"/>
      <c r="O2004" s="39"/>
      <c r="P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L2005" s="39"/>
      <c r="M2005" s="39"/>
      <c r="N2005" s="39"/>
      <c r="O2005" s="39"/>
      <c r="P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L2006" s="39"/>
      <c r="M2006" s="39"/>
      <c r="N2006" s="39"/>
      <c r="O2006" s="39"/>
      <c r="P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L2007" s="39"/>
      <c r="M2007" s="39"/>
      <c r="N2007" s="39"/>
      <c r="O2007" s="39"/>
      <c r="P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L2008" s="39"/>
      <c r="M2008" s="39"/>
      <c r="N2008" s="39"/>
      <c r="O2008" s="39"/>
      <c r="P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L2009" s="39"/>
      <c r="M2009" s="39"/>
      <c r="N2009" s="39"/>
      <c r="O2009" s="39"/>
      <c r="P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L2010" s="39"/>
      <c r="M2010" s="39"/>
      <c r="N2010" s="39"/>
      <c r="O2010" s="39"/>
      <c r="P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L2011" s="39"/>
      <c r="M2011" s="39"/>
      <c r="N2011" s="39"/>
      <c r="O2011" s="39"/>
      <c r="P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L2012" s="39"/>
      <c r="M2012" s="39"/>
      <c r="N2012" s="39"/>
      <c r="O2012" s="39"/>
      <c r="P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L2013" s="39"/>
      <c r="M2013" s="39"/>
      <c r="N2013" s="39"/>
      <c r="O2013" s="39"/>
      <c r="P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L2014" s="39"/>
      <c r="M2014" s="39"/>
      <c r="N2014" s="39"/>
      <c r="O2014" s="39"/>
      <c r="P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L2015" s="39"/>
      <c r="M2015" s="39"/>
      <c r="N2015" s="39"/>
      <c r="O2015" s="39"/>
      <c r="P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L2016" s="39"/>
      <c r="M2016" s="39"/>
      <c r="N2016" s="39"/>
      <c r="O2016" s="39"/>
      <c r="P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L2017" s="39"/>
      <c r="M2017" s="39"/>
      <c r="N2017" s="39"/>
      <c r="O2017" s="39"/>
      <c r="P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L2018" s="39"/>
      <c r="M2018" s="39"/>
      <c r="N2018" s="39"/>
      <c r="O2018" s="39"/>
      <c r="P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L2019" s="39"/>
      <c r="M2019" s="39"/>
      <c r="N2019" s="39"/>
      <c r="O2019" s="39"/>
      <c r="P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L2020" s="39"/>
      <c r="M2020" s="39"/>
      <c r="N2020" s="39"/>
      <c r="O2020" s="39"/>
      <c r="P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L2021" s="39"/>
      <c r="M2021" s="39"/>
      <c r="N2021" s="39"/>
      <c r="O2021" s="39"/>
      <c r="P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L2022" s="39"/>
      <c r="M2022" s="39"/>
      <c r="N2022" s="39"/>
      <c r="O2022" s="39"/>
      <c r="P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L2023" s="39"/>
      <c r="M2023" s="39"/>
      <c r="N2023" s="39"/>
      <c r="O2023" s="39"/>
      <c r="P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L2024" s="39"/>
      <c r="M2024" s="39"/>
      <c r="N2024" s="39"/>
      <c r="O2024" s="39"/>
      <c r="P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L2025" s="39"/>
      <c r="M2025" s="39"/>
      <c r="N2025" s="39"/>
      <c r="O2025" s="39"/>
      <c r="P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L2026" s="39"/>
      <c r="M2026" s="39"/>
      <c r="N2026" s="39"/>
      <c r="O2026" s="39"/>
      <c r="P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L2027" s="39"/>
      <c r="M2027" s="39"/>
      <c r="N2027" s="39"/>
      <c r="O2027" s="39"/>
      <c r="P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L2028" s="39"/>
      <c r="M2028" s="39"/>
      <c r="N2028" s="39"/>
      <c r="O2028" s="39"/>
      <c r="P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L2029" s="39"/>
      <c r="M2029" s="39"/>
      <c r="N2029" s="39"/>
      <c r="O2029" s="39"/>
      <c r="P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L2030" s="39"/>
      <c r="M2030" s="39"/>
      <c r="N2030" s="39"/>
      <c r="O2030" s="39"/>
      <c r="P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L2031" s="39"/>
      <c r="M2031" s="39"/>
      <c r="N2031" s="39"/>
      <c r="O2031" s="39"/>
      <c r="P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L2032" s="39"/>
      <c r="M2032" s="39"/>
      <c r="N2032" s="39"/>
      <c r="O2032" s="39"/>
      <c r="P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L2033" s="39"/>
      <c r="M2033" s="39"/>
      <c r="N2033" s="39"/>
      <c r="O2033" s="39"/>
      <c r="P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L2034" s="39"/>
      <c r="M2034" s="39"/>
      <c r="N2034" s="39"/>
      <c r="O2034" s="39"/>
      <c r="P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L2035" s="39"/>
      <c r="M2035" s="39"/>
      <c r="N2035" s="39"/>
      <c r="O2035" s="39"/>
      <c r="P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L2036" s="39"/>
      <c r="M2036" s="39"/>
      <c r="N2036" s="39"/>
      <c r="O2036" s="39"/>
      <c r="P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L2037" s="39"/>
      <c r="M2037" s="39"/>
      <c r="N2037" s="39"/>
      <c r="O2037" s="39"/>
      <c r="P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L2038" s="39"/>
      <c r="M2038" s="39"/>
      <c r="N2038" s="39"/>
      <c r="O2038" s="39"/>
      <c r="P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L2039" s="39"/>
      <c r="M2039" s="39"/>
      <c r="N2039" s="39"/>
      <c r="O2039" s="39"/>
      <c r="P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L2040" s="39"/>
      <c r="M2040" s="39"/>
      <c r="N2040" s="39"/>
      <c r="O2040" s="39"/>
      <c r="P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L2041" s="39"/>
      <c r="M2041" s="39"/>
      <c r="N2041" s="39"/>
      <c r="O2041" s="39"/>
      <c r="P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L2042" s="39"/>
      <c r="M2042" s="39"/>
      <c r="N2042" s="39"/>
      <c r="O2042" s="39"/>
      <c r="P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L2043" s="39"/>
      <c r="M2043" s="39"/>
      <c r="N2043" s="39"/>
      <c r="O2043" s="39"/>
      <c r="P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L2044" s="39"/>
      <c r="M2044" s="39"/>
      <c r="N2044" s="39"/>
      <c r="O2044" s="39"/>
      <c r="P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L2045" s="39"/>
      <c r="M2045" s="39"/>
      <c r="N2045" s="39"/>
      <c r="O2045" s="39"/>
      <c r="P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L2046" s="39"/>
      <c r="M2046" s="39"/>
      <c r="N2046" s="39"/>
      <c r="O2046" s="39"/>
      <c r="P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L2047" s="39"/>
      <c r="M2047" s="39"/>
      <c r="N2047" s="39"/>
      <c r="O2047" s="39"/>
      <c r="P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L2048" s="39"/>
      <c r="M2048" s="39"/>
      <c r="N2048" s="39"/>
      <c r="O2048" s="39"/>
      <c r="P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L2049" s="39"/>
      <c r="M2049" s="39"/>
      <c r="N2049" s="39"/>
      <c r="O2049" s="39"/>
      <c r="P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L2050" s="39"/>
      <c r="M2050" s="39"/>
      <c r="N2050" s="39"/>
      <c r="O2050" s="39"/>
      <c r="P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L2051" s="39"/>
      <c r="M2051" s="39"/>
      <c r="N2051" s="39"/>
      <c r="O2051" s="39"/>
      <c r="P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L2052" s="39"/>
      <c r="M2052" s="39"/>
      <c r="N2052" s="39"/>
      <c r="O2052" s="39"/>
      <c r="P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L2053" s="39"/>
      <c r="M2053" s="39"/>
      <c r="N2053" s="39"/>
      <c r="O2053" s="39"/>
      <c r="P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L2054" s="39"/>
      <c r="M2054" s="39"/>
      <c r="N2054" s="39"/>
      <c r="O2054" s="39"/>
      <c r="P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L2055" s="39"/>
      <c r="M2055" s="39"/>
      <c r="N2055" s="39"/>
      <c r="O2055" s="39"/>
      <c r="P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L2056" s="39"/>
      <c r="M2056" s="39"/>
      <c r="N2056" s="39"/>
      <c r="O2056" s="39"/>
      <c r="P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L2057" s="39"/>
      <c r="M2057" s="39"/>
      <c r="N2057" s="39"/>
      <c r="O2057" s="39"/>
      <c r="P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L2058" s="39"/>
      <c r="M2058" s="39"/>
      <c r="N2058" s="39"/>
      <c r="O2058" s="39"/>
      <c r="P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L2059" s="39"/>
      <c r="M2059" s="39"/>
      <c r="N2059" s="39"/>
      <c r="O2059" s="39"/>
      <c r="P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L2060" s="39"/>
      <c r="M2060" s="39"/>
      <c r="N2060" s="39"/>
      <c r="O2060" s="39"/>
      <c r="P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L2061" s="39"/>
      <c r="M2061" s="39"/>
      <c r="N2061" s="39"/>
      <c r="O2061" s="39"/>
      <c r="P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L2062" s="39"/>
      <c r="M2062" s="39"/>
      <c r="N2062" s="39"/>
      <c r="O2062" s="39"/>
      <c r="P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L2063" s="39"/>
      <c r="M2063" s="39"/>
      <c r="N2063" s="39"/>
      <c r="O2063" s="39"/>
      <c r="P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L2064" s="39"/>
      <c r="M2064" s="39"/>
      <c r="N2064" s="39"/>
      <c r="O2064" s="39"/>
      <c r="P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L2065" s="39"/>
      <c r="M2065" s="39"/>
      <c r="N2065" s="39"/>
      <c r="O2065" s="39"/>
      <c r="P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L2066" s="39"/>
      <c r="M2066" s="39"/>
      <c r="N2066" s="39"/>
      <c r="O2066" s="39"/>
      <c r="P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L2067" s="39"/>
      <c r="M2067" s="39"/>
      <c r="N2067" s="39"/>
      <c r="O2067" s="39"/>
      <c r="P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L2068" s="39"/>
      <c r="M2068" s="39"/>
      <c r="N2068" s="39"/>
      <c r="O2068" s="39"/>
      <c r="P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L2069" s="39"/>
      <c r="M2069" s="39"/>
      <c r="N2069" s="39"/>
      <c r="O2069" s="39"/>
      <c r="P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L2070" s="39"/>
      <c r="M2070" s="39"/>
      <c r="N2070" s="39"/>
      <c r="O2070" s="39"/>
      <c r="P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L2071" s="39"/>
      <c r="M2071" s="39"/>
      <c r="N2071" s="39"/>
      <c r="O2071" s="39"/>
      <c r="P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L2072" s="39"/>
      <c r="M2072" s="39"/>
      <c r="N2072" s="39"/>
      <c r="O2072" s="39"/>
      <c r="P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L2073" s="39"/>
      <c r="M2073" s="39"/>
      <c r="N2073" s="39"/>
      <c r="O2073" s="39"/>
      <c r="P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L2074" s="39"/>
      <c r="M2074" s="39"/>
      <c r="N2074" s="39"/>
      <c r="O2074" s="39"/>
      <c r="P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L2075" s="39"/>
      <c r="M2075" s="39"/>
      <c r="N2075" s="39"/>
      <c r="O2075" s="39"/>
      <c r="P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L2076" s="39"/>
      <c r="M2076" s="39"/>
      <c r="N2076" s="39"/>
      <c r="O2076" s="39"/>
      <c r="P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L2077" s="39"/>
      <c r="M2077" s="39"/>
      <c r="N2077" s="39"/>
      <c r="O2077" s="39"/>
      <c r="P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L2078" s="39"/>
      <c r="M2078" s="39"/>
      <c r="N2078" s="39"/>
      <c r="O2078" s="39"/>
      <c r="P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L2079" s="39"/>
      <c r="M2079" s="39"/>
      <c r="N2079" s="39"/>
      <c r="O2079" s="39"/>
      <c r="P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L2080" s="39"/>
      <c r="M2080" s="39"/>
      <c r="N2080" s="39"/>
      <c r="O2080" s="39"/>
      <c r="P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L2081" s="39"/>
      <c r="M2081" s="39"/>
      <c r="N2081" s="39"/>
      <c r="O2081" s="39"/>
      <c r="P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L2082" s="39"/>
      <c r="M2082" s="39"/>
      <c r="N2082" s="39"/>
      <c r="O2082" s="39"/>
      <c r="P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L2083" s="39"/>
      <c r="M2083" s="39"/>
      <c r="N2083" s="39"/>
      <c r="O2083" s="39"/>
      <c r="P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L2084" s="39"/>
      <c r="M2084" s="39"/>
      <c r="N2084" s="39"/>
      <c r="O2084" s="39"/>
      <c r="P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L2085" s="39"/>
      <c r="M2085" s="39"/>
      <c r="N2085" s="39"/>
      <c r="O2085" s="39"/>
      <c r="P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L2086" s="39"/>
      <c r="M2086" s="39"/>
      <c r="N2086" s="39"/>
      <c r="O2086" s="39"/>
      <c r="P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L2087" s="39"/>
      <c r="M2087" s="39"/>
      <c r="N2087" s="39"/>
      <c r="O2087" s="39"/>
      <c r="P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L2088" s="39"/>
      <c r="M2088" s="39"/>
      <c r="N2088" s="39"/>
      <c r="O2088" s="39"/>
      <c r="P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L2089" s="39"/>
      <c r="M2089" s="39"/>
      <c r="N2089" s="39"/>
      <c r="O2089" s="39"/>
      <c r="P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L2090" s="39"/>
      <c r="M2090" s="39"/>
      <c r="N2090" s="39"/>
      <c r="O2090" s="39"/>
      <c r="P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L2091" s="39"/>
      <c r="M2091" s="39"/>
      <c r="N2091" s="39"/>
      <c r="O2091" s="39"/>
      <c r="P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L2092" s="39"/>
      <c r="M2092" s="39"/>
      <c r="N2092" s="39"/>
      <c r="O2092" s="39"/>
      <c r="P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L2093" s="39"/>
      <c r="M2093" s="39"/>
      <c r="N2093" s="39"/>
      <c r="O2093" s="39"/>
      <c r="P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L2094" s="39"/>
      <c r="M2094" s="39"/>
      <c r="N2094" s="39"/>
      <c r="O2094" s="39"/>
      <c r="P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L2095" s="39"/>
      <c r="M2095" s="39"/>
      <c r="N2095" s="39"/>
      <c r="O2095" s="39"/>
      <c r="P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L2096" s="39"/>
      <c r="M2096" s="39"/>
      <c r="N2096" s="39"/>
      <c r="O2096" s="39"/>
      <c r="P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L2097" s="39"/>
      <c r="M2097" s="39"/>
      <c r="N2097" s="39"/>
      <c r="O2097" s="39"/>
      <c r="P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L2098" s="39"/>
      <c r="M2098" s="39"/>
      <c r="N2098" s="39"/>
      <c r="O2098" s="39"/>
      <c r="P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L2099" s="39"/>
      <c r="M2099" s="39"/>
      <c r="N2099" s="39"/>
      <c r="O2099" s="39"/>
      <c r="P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L2100" s="39"/>
      <c r="M2100" s="39"/>
      <c r="N2100" s="39"/>
      <c r="O2100" s="39"/>
      <c r="P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L2101" s="39"/>
      <c r="M2101" s="39"/>
      <c r="N2101" s="39"/>
      <c r="O2101" s="39"/>
      <c r="P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L2102" s="39"/>
      <c r="M2102" s="39"/>
      <c r="N2102" s="39"/>
      <c r="O2102" s="39"/>
      <c r="P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L2103" s="39"/>
      <c r="M2103" s="39"/>
      <c r="N2103" s="39"/>
      <c r="O2103" s="39"/>
      <c r="P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L2104" s="39"/>
      <c r="M2104" s="39"/>
      <c r="N2104" s="39"/>
      <c r="O2104" s="39"/>
      <c r="P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L2105" s="39"/>
      <c r="M2105" s="39"/>
      <c r="N2105" s="39"/>
      <c r="O2105" s="39"/>
      <c r="P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L2106" s="39"/>
      <c r="M2106" s="39"/>
      <c r="N2106" s="39"/>
      <c r="O2106" s="39"/>
      <c r="P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L2107" s="39"/>
      <c r="M2107" s="39"/>
      <c r="N2107" s="39"/>
      <c r="O2107" s="39"/>
      <c r="P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L2108" s="39"/>
      <c r="M2108" s="39"/>
      <c r="N2108" s="39"/>
      <c r="O2108" s="39"/>
      <c r="P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L2109" s="39"/>
      <c r="M2109" s="39"/>
      <c r="N2109" s="39"/>
      <c r="O2109" s="39"/>
      <c r="P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L2110" s="39"/>
      <c r="M2110" s="39"/>
      <c r="N2110" s="39"/>
      <c r="O2110" s="39"/>
      <c r="P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L2111" s="39"/>
      <c r="M2111" s="39"/>
      <c r="N2111" s="39"/>
      <c r="O2111" s="39"/>
      <c r="P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L2112" s="39"/>
      <c r="M2112" s="39"/>
      <c r="N2112" s="39"/>
      <c r="O2112" s="39"/>
      <c r="P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L2113" s="39"/>
      <c r="M2113" s="39"/>
      <c r="N2113" s="39"/>
      <c r="O2113" s="39"/>
      <c r="P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L2114" s="39"/>
      <c r="M2114" s="39"/>
      <c r="N2114" s="39"/>
      <c r="O2114" s="39"/>
      <c r="P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L2115" s="39"/>
      <c r="M2115" s="39"/>
      <c r="N2115" s="39"/>
      <c r="O2115" s="39"/>
      <c r="P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L2116" s="39"/>
      <c r="M2116" s="39"/>
      <c r="N2116" s="39"/>
      <c r="O2116" s="39"/>
      <c r="P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L2117" s="39"/>
      <c r="M2117" s="39"/>
      <c r="N2117" s="39"/>
      <c r="O2117" s="39"/>
      <c r="P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L2118" s="39"/>
      <c r="M2118" s="39"/>
      <c r="N2118" s="39"/>
      <c r="O2118" s="39"/>
      <c r="P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L2119" s="39"/>
      <c r="M2119" s="39"/>
      <c r="N2119" s="39"/>
      <c r="O2119" s="39"/>
      <c r="P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L2120" s="39"/>
      <c r="M2120" s="39"/>
      <c r="N2120" s="39"/>
      <c r="O2120" s="39"/>
      <c r="P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L2121" s="39"/>
      <c r="M2121" s="39"/>
      <c r="N2121" s="39"/>
      <c r="O2121" s="39"/>
      <c r="P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L2122" s="39"/>
      <c r="M2122" s="39"/>
      <c r="N2122" s="39"/>
      <c r="O2122" s="39"/>
      <c r="P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L2123" s="39"/>
      <c r="M2123" s="39"/>
      <c r="N2123" s="39"/>
      <c r="O2123" s="39"/>
      <c r="P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L2124" s="39"/>
      <c r="M2124" s="39"/>
      <c r="N2124" s="39"/>
      <c r="O2124" s="39"/>
      <c r="P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L2125" s="39"/>
      <c r="M2125" s="39"/>
      <c r="N2125" s="39"/>
      <c r="O2125" s="39"/>
      <c r="P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L2126" s="39"/>
      <c r="M2126" s="39"/>
      <c r="N2126" s="39"/>
      <c r="O2126" s="39"/>
      <c r="P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L2127" s="39"/>
      <c r="M2127" s="39"/>
      <c r="N2127" s="39"/>
      <c r="O2127" s="39"/>
      <c r="P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L2128" s="39"/>
      <c r="M2128" s="39"/>
      <c r="N2128" s="39"/>
      <c r="O2128" s="39"/>
      <c r="P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L2129" s="39"/>
      <c r="M2129" s="39"/>
      <c r="N2129" s="39"/>
      <c r="O2129" s="39"/>
      <c r="P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L2130" s="39"/>
      <c r="M2130" s="39"/>
      <c r="N2130" s="39"/>
      <c r="O2130" s="39"/>
      <c r="P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L2131" s="39"/>
      <c r="M2131" s="39"/>
      <c r="N2131" s="39"/>
      <c r="O2131" s="39"/>
      <c r="P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L2132" s="39"/>
      <c r="M2132" s="39"/>
      <c r="N2132" s="39"/>
      <c r="O2132" s="39"/>
      <c r="P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L2133" s="39"/>
      <c r="M2133" s="39"/>
      <c r="N2133" s="39"/>
      <c r="O2133" s="39"/>
      <c r="P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L2134" s="39"/>
      <c r="M2134" s="39"/>
      <c r="N2134" s="39"/>
      <c r="O2134" s="39"/>
      <c r="P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L2135" s="39"/>
      <c r="M2135" s="39"/>
      <c r="N2135" s="39"/>
      <c r="O2135" s="39"/>
      <c r="P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L2136" s="39"/>
      <c r="M2136" s="39"/>
      <c r="N2136" s="39"/>
      <c r="O2136" s="39"/>
      <c r="P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L2137" s="39"/>
      <c r="M2137" s="39"/>
      <c r="N2137" s="39"/>
      <c r="O2137" s="39"/>
      <c r="P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L2138" s="39"/>
      <c r="M2138" s="39"/>
      <c r="N2138" s="39"/>
      <c r="O2138" s="39"/>
      <c r="P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L2139" s="39"/>
      <c r="M2139" s="39"/>
      <c r="N2139" s="39"/>
      <c r="O2139" s="39"/>
      <c r="P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L2140" s="39"/>
      <c r="M2140" s="39"/>
      <c r="N2140" s="39"/>
      <c r="O2140" s="39"/>
      <c r="P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L2141" s="39"/>
      <c r="M2141" s="39"/>
      <c r="N2141" s="39"/>
      <c r="O2141" s="39"/>
      <c r="P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L2142" s="39"/>
      <c r="M2142" s="39"/>
      <c r="N2142" s="39"/>
      <c r="O2142" s="39"/>
      <c r="P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L2143" s="39"/>
      <c r="M2143" s="39"/>
      <c r="N2143" s="39"/>
      <c r="O2143" s="39"/>
      <c r="P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L2144" s="39"/>
      <c r="M2144" s="39"/>
      <c r="N2144" s="39"/>
      <c r="O2144" s="39"/>
      <c r="P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L2145" s="39"/>
      <c r="M2145" s="39"/>
      <c r="N2145" s="39"/>
      <c r="O2145" s="39"/>
      <c r="P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L2146" s="39"/>
      <c r="M2146" s="39"/>
      <c r="N2146" s="39"/>
      <c r="O2146" s="39"/>
      <c r="P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L2147" s="39"/>
      <c r="M2147" s="39"/>
      <c r="N2147" s="39"/>
      <c r="O2147" s="39"/>
      <c r="P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L2148" s="39"/>
      <c r="M2148" s="39"/>
      <c r="N2148" s="39"/>
      <c r="O2148" s="39"/>
      <c r="P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L2149" s="39"/>
      <c r="M2149" s="39"/>
      <c r="N2149" s="39"/>
      <c r="O2149" s="39"/>
      <c r="P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L2150" s="39"/>
      <c r="M2150" s="39"/>
      <c r="N2150" s="39"/>
      <c r="O2150" s="39"/>
      <c r="P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L2151" s="39"/>
      <c r="M2151" s="39"/>
      <c r="N2151" s="39"/>
      <c r="O2151" s="39"/>
      <c r="P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L2152" s="39"/>
      <c r="M2152" s="39"/>
      <c r="N2152" s="39"/>
      <c r="O2152" s="39"/>
      <c r="P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L2153" s="39"/>
      <c r="M2153" s="39"/>
      <c r="N2153" s="39"/>
      <c r="O2153" s="39"/>
      <c r="P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L2154" s="39"/>
      <c r="M2154" s="39"/>
      <c r="N2154" s="39"/>
      <c r="O2154" s="39"/>
      <c r="P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L2155" s="39"/>
      <c r="M2155" s="39"/>
      <c r="N2155" s="39"/>
      <c r="O2155" s="39"/>
      <c r="P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L2156" s="39"/>
      <c r="M2156" s="39"/>
      <c r="N2156" s="39"/>
      <c r="O2156" s="39"/>
      <c r="P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L2157" s="39"/>
      <c r="M2157" s="39"/>
      <c r="N2157" s="39"/>
      <c r="O2157" s="39"/>
      <c r="P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L2158" s="39"/>
      <c r="M2158" s="39"/>
      <c r="N2158" s="39"/>
      <c r="O2158" s="39"/>
      <c r="P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L2159" s="39"/>
      <c r="M2159" s="39"/>
      <c r="N2159" s="39"/>
      <c r="O2159" s="39"/>
      <c r="P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L2160" s="39"/>
      <c r="M2160" s="39"/>
      <c r="N2160" s="39"/>
      <c r="O2160" s="39"/>
      <c r="P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L2161" s="39"/>
      <c r="M2161" s="39"/>
      <c r="N2161" s="39"/>
      <c r="O2161" s="39"/>
      <c r="P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L2162" s="39"/>
      <c r="M2162" s="39"/>
      <c r="N2162" s="39"/>
      <c r="O2162" s="39"/>
      <c r="P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L2163" s="39"/>
      <c r="M2163" s="39"/>
      <c r="N2163" s="39"/>
      <c r="O2163" s="39"/>
      <c r="P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L2164" s="39"/>
      <c r="M2164" s="39"/>
      <c r="N2164" s="39"/>
      <c r="O2164" s="39"/>
      <c r="P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L2165" s="39"/>
      <c r="M2165" s="39"/>
      <c r="N2165" s="39"/>
      <c r="O2165" s="39"/>
      <c r="P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L2166" s="39"/>
      <c r="M2166" s="39"/>
      <c r="N2166" s="39"/>
      <c r="O2166" s="39"/>
      <c r="P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L2167" s="39"/>
      <c r="M2167" s="39"/>
      <c r="N2167" s="39"/>
      <c r="O2167" s="39"/>
      <c r="P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L2168" s="39"/>
      <c r="M2168" s="39"/>
      <c r="N2168" s="39"/>
      <c r="O2168" s="39"/>
      <c r="P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L2169" s="39"/>
      <c r="M2169" s="39"/>
      <c r="N2169" s="39"/>
      <c r="O2169" s="39"/>
      <c r="P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L2170" s="39"/>
      <c r="M2170" s="39"/>
      <c r="N2170" s="39"/>
      <c r="O2170" s="39"/>
      <c r="P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L2171" s="39"/>
      <c r="M2171" s="39"/>
      <c r="N2171" s="39"/>
      <c r="O2171" s="39"/>
      <c r="P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L2172" s="39"/>
      <c r="M2172" s="39"/>
      <c r="N2172" s="39"/>
      <c r="O2172" s="39"/>
      <c r="P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L2173" s="39"/>
      <c r="M2173" s="39"/>
      <c r="N2173" s="39"/>
      <c r="O2173" s="39"/>
      <c r="P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L2174" s="39"/>
      <c r="M2174" s="39"/>
      <c r="N2174" s="39"/>
      <c r="O2174" s="39"/>
      <c r="P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L2175" s="39"/>
      <c r="M2175" s="39"/>
      <c r="N2175" s="39"/>
      <c r="O2175" s="39"/>
      <c r="P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L2176" s="39"/>
      <c r="M2176" s="39"/>
      <c r="N2176" s="39"/>
      <c r="O2176" s="39"/>
      <c r="P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L2177" s="39"/>
      <c r="M2177" s="39"/>
      <c r="N2177" s="39"/>
      <c r="O2177" s="39"/>
      <c r="P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L2178" s="39"/>
      <c r="M2178" s="39"/>
      <c r="N2178" s="39"/>
      <c r="O2178" s="39"/>
      <c r="P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L2179" s="39"/>
      <c r="M2179" s="39"/>
      <c r="N2179" s="39"/>
      <c r="O2179" s="39"/>
      <c r="P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L2180" s="39"/>
      <c r="M2180" s="39"/>
      <c r="N2180" s="39"/>
      <c r="O2180" s="39"/>
      <c r="P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L2181" s="39"/>
      <c r="M2181" s="39"/>
      <c r="N2181" s="39"/>
      <c r="O2181" s="39"/>
      <c r="P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L2182" s="39"/>
      <c r="M2182" s="39"/>
      <c r="N2182" s="39"/>
      <c r="O2182" s="39"/>
      <c r="P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L2183" s="39"/>
      <c r="M2183" s="39"/>
      <c r="N2183" s="39"/>
      <c r="O2183" s="39"/>
      <c r="P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L2184" s="39"/>
      <c r="M2184" s="39"/>
      <c r="N2184" s="39"/>
      <c r="O2184" s="39"/>
      <c r="P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L2185" s="39"/>
      <c r="M2185" s="39"/>
      <c r="N2185" s="39"/>
      <c r="O2185" s="39"/>
      <c r="P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L2186" s="39"/>
      <c r="M2186" s="39"/>
      <c r="N2186" s="39"/>
      <c r="O2186" s="39"/>
      <c r="P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L2187" s="39"/>
      <c r="M2187" s="39"/>
      <c r="N2187" s="39"/>
      <c r="O2187" s="39"/>
      <c r="P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L2188" s="39"/>
      <c r="M2188" s="39"/>
      <c r="N2188" s="39"/>
      <c r="O2188" s="39"/>
      <c r="P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L2189" s="39"/>
      <c r="M2189" s="39"/>
      <c r="N2189" s="39"/>
      <c r="O2189" s="39"/>
      <c r="P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L2190" s="39"/>
      <c r="M2190" s="39"/>
      <c r="N2190" s="39"/>
      <c r="O2190" s="39"/>
      <c r="P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L2191" s="39"/>
      <c r="M2191" s="39"/>
      <c r="N2191" s="39"/>
      <c r="O2191" s="39"/>
      <c r="P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L2192" s="39"/>
      <c r="M2192" s="39"/>
      <c r="N2192" s="39"/>
      <c r="O2192" s="39"/>
      <c r="P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L2193" s="39"/>
      <c r="M2193" s="39"/>
      <c r="N2193" s="39"/>
      <c r="O2193" s="39"/>
      <c r="P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L2194" s="39"/>
      <c r="M2194" s="39"/>
      <c r="N2194" s="39"/>
      <c r="O2194" s="39"/>
      <c r="P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L2195" s="39"/>
      <c r="M2195" s="39"/>
      <c r="N2195" s="39"/>
      <c r="O2195" s="39"/>
      <c r="P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L2196" s="39"/>
      <c r="M2196" s="39"/>
      <c r="N2196" s="39"/>
      <c r="O2196" s="39"/>
      <c r="P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L2197" s="39"/>
      <c r="M2197" s="39"/>
      <c r="N2197" s="39"/>
      <c r="O2197" s="39"/>
      <c r="P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L2198" s="39"/>
      <c r="M2198" s="39"/>
      <c r="N2198" s="39"/>
      <c r="O2198" s="39"/>
      <c r="P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L2199" s="39"/>
      <c r="M2199" s="39"/>
      <c r="N2199" s="39"/>
      <c r="O2199" s="39"/>
      <c r="P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L2200" s="39"/>
      <c r="M2200" s="39"/>
      <c r="N2200" s="39"/>
      <c r="O2200" s="39"/>
      <c r="P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L2201" s="39"/>
      <c r="M2201" s="39"/>
      <c r="N2201" s="39"/>
      <c r="O2201" s="39"/>
      <c r="P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L2202" s="39"/>
      <c r="M2202" s="39"/>
      <c r="N2202" s="39"/>
      <c r="O2202" s="39"/>
      <c r="P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L2203" s="39"/>
      <c r="M2203" s="39"/>
      <c r="N2203" s="39"/>
      <c r="O2203" s="39"/>
      <c r="P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L2204" s="39"/>
      <c r="M2204" s="39"/>
      <c r="N2204" s="39"/>
      <c r="O2204" s="39"/>
      <c r="P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L2205" s="39"/>
      <c r="M2205" s="39"/>
      <c r="N2205" s="39"/>
      <c r="O2205" s="39"/>
      <c r="P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L2206" s="39"/>
      <c r="M2206" s="39"/>
      <c r="N2206" s="39"/>
      <c r="O2206" s="39"/>
      <c r="P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L2207" s="39"/>
      <c r="M2207" s="39"/>
      <c r="N2207" s="39"/>
      <c r="O2207" s="39"/>
      <c r="P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L2208" s="39"/>
      <c r="M2208" s="39"/>
      <c r="N2208" s="39"/>
      <c r="O2208" s="39"/>
      <c r="P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L2209" s="39"/>
      <c r="M2209" s="39"/>
      <c r="N2209" s="39"/>
      <c r="O2209" s="39"/>
      <c r="P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L2210" s="39"/>
      <c r="M2210" s="39"/>
      <c r="N2210" s="39"/>
      <c r="O2210" s="39"/>
      <c r="P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L2211" s="39"/>
      <c r="M2211" s="39"/>
      <c r="N2211" s="39"/>
      <c r="O2211" s="39"/>
      <c r="P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L2212" s="39"/>
      <c r="M2212" s="39"/>
      <c r="N2212" s="39"/>
      <c r="O2212" s="39"/>
      <c r="P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L2213" s="39"/>
      <c r="M2213" s="39"/>
      <c r="N2213" s="39"/>
      <c r="O2213" s="39"/>
      <c r="P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L2214" s="39"/>
      <c r="M2214" s="39"/>
      <c r="N2214" s="39"/>
      <c r="O2214" s="39"/>
      <c r="P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L2215" s="39"/>
      <c r="M2215" s="39"/>
      <c r="N2215" s="39"/>
      <c r="O2215" s="39"/>
      <c r="P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L2216" s="39"/>
      <c r="M2216" s="39"/>
      <c r="N2216" s="39"/>
      <c r="O2216" s="39"/>
      <c r="P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L2217" s="39"/>
      <c r="M2217" s="39"/>
      <c r="N2217" s="39"/>
      <c r="O2217" s="39"/>
      <c r="P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L2218" s="39"/>
      <c r="M2218" s="39"/>
      <c r="N2218" s="39"/>
      <c r="O2218" s="39"/>
      <c r="P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L2219" s="39"/>
      <c r="M2219" s="39"/>
      <c r="N2219" s="39"/>
      <c r="O2219" s="39"/>
      <c r="P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L2220" s="39"/>
      <c r="M2220" s="39"/>
      <c r="N2220" s="39"/>
      <c r="O2220" s="39"/>
      <c r="P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L2221" s="39"/>
      <c r="M2221" s="39"/>
      <c r="N2221" s="39"/>
      <c r="O2221" s="39"/>
      <c r="P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L2222" s="39"/>
      <c r="M2222" s="39"/>
      <c r="N2222" s="39"/>
      <c r="O2222" s="39"/>
      <c r="P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L2223" s="39"/>
      <c r="M2223" s="39"/>
      <c r="N2223" s="39"/>
      <c r="O2223" s="39"/>
      <c r="P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L2224" s="39"/>
      <c r="M2224" s="39"/>
      <c r="N2224" s="39"/>
      <c r="O2224" s="39"/>
      <c r="P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L2225" s="39"/>
      <c r="M2225" s="39"/>
      <c r="N2225" s="39"/>
      <c r="O2225" s="39"/>
      <c r="P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L2226" s="39"/>
      <c r="M2226" s="39"/>
      <c r="N2226" s="39"/>
      <c r="O2226" s="39"/>
      <c r="P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L2227" s="39"/>
      <c r="M2227" s="39"/>
      <c r="N2227" s="39"/>
      <c r="O2227" s="39"/>
      <c r="P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L2228" s="39"/>
      <c r="M2228" s="39"/>
      <c r="N2228" s="39"/>
      <c r="O2228" s="39"/>
      <c r="P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L2229" s="39"/>
      <c r="M2229" s="39"/>
      <c r="N2229" s="39"/>
      <c r="O2229" s="39"/>
      <c r="P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L2230" s="39"/>
      <c r="M2230" s="39"/>
      <c r="N2230" s="39"/>
      <c r="O2230" s="39"/>
      <c r="P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L2231" s="39"/>
      <c r="M2231" s="39"/>
      <c r="N2231" s="39"/>
      <c r="O2231" s="39"/>
      <c r="P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L2232" s="39"/>
      <c r="M2232" s="39"/>
      <c r="N2232" s="39"/>
      <c r="O2232" s="39"/>
      <c r="P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L2233" s="39"/>
      <c r="M2233" s="39"/>
      <c r="N2233" s="39"/>
      <c r="O2233" s="39"/>
      <c r="P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L2234" s="39"/>
      <c r="M2234" s="39"/>
      <c r="N2234" s="39"/>
      <c r="O2234" s="39"/>
      <c r="P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L2235" s="39"/>
      <c r="M2235" s="39"/>
      <c r="N2235" s="39"/>
      <c r="O2235" s="39"/>
      <c r="P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L2236" s="39"/>
      <c r="M2236" s="39"/>
      <c r="N2236" s="39"/>
      <c r="O2236" s="39"/>
      <c r="P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L2237" s="39"/>
      <c r="M2237" s="39"/>
      <c r="N2237" s="39"/>
      <c r="O2237" s="39"/>
      <c r="P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L2238" s="39"/>
      <c r="M2238" s="39"/>
      <c r="N2238" s="39"/>
      <c r="O2238" s="39"/>
      <c r="P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L2239" s="39"/>
      <c r="M2239" s="39"/>
      <c r="N2239" s="39"/>
      <c r="O2239" s="39"/>
      <c r="P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L2240" s="39"/>
      <c r="M2240" s="39"/>
      <c r="N2240" s="39"/>
      <c r="O2240" s="39"/>
      <c r="P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L2241" s="39"/>
      <c r="M2241" s="39"/>
      <c r="N2241" s="39"/>
      <c r="O2241" s="39"/>
      <c r="P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L2242" s="39"/>
      <c r="M2242" s="39"/>
      <c r="N2242" s="39"/>
      <c r="O2242" s="39"/>
      <c r="P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L2243" s="39"/>
      <c r="M2243" s="39"/>
      <c r="N2243" s="39"/>
      <c r="O2243" s="39"/>
      <c r="P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L2244" s="39"/>
      <c r="M2244" s="39"/>
      <c r="N2244" s="39"/>
      <c r="O2244" s="39"/>
      <c r="P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L2245" s="39"/>
      <c r="M2245" s="39"/>
      <c r="N2245" s="39"/>
      <c r="O2245" s="39"/>
      <c r="P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L2246" s="39"/>
      <c r="M2246" s="39"/>
      <c r="N2246" s="39"/>
      <c r="O2246" s="39"/>
      <c r="P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L2247" s="39"/>
      <c r="M2247" s="39"/>
      <c r="N2247" s="39"/>
      <c r="O2247" s="39"/>
      <c r="P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L2248" s="39"/>
      <c r="M2248" s="39"/>
      <c r="N2248" s="39"/>
      <c r="O2248" s="39"/>
      <c r="P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L2249" s="39"/>
      <c r="M2249" s="39"/>
      <c r="N2249" s="39"/>
      <c r="O2249" s="39"/>
      <c r="P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L2250" s="39"/>
      <c r="M2250" s="39"/>
      <c r="N2250" s="39"/>
      <c r="O2250" s="39"/>
      <c r="P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L2251" s="39"/>
      <c r="M2251" s="39"/>
      <c r="N2251" s="39"/>
      <c r="O2251" s="39"/>
      <c r="P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L2252" s="39"/>
      <c r="M2252" s="39"/>
      <c r="N2252" s="39"/>
      <c r="O2252" s="39"/>
      <c r="P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L2253" s="39"/>
      <c r="M2253" s="39"/>
      <c r="N2253" s="39"/>
      <c r="O2253" s="39"/>
      <c r="P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L2254" s="39"/>
      <c r="M2254" s="39"/>
      <c r="N2254" s="39"/>
      <c r="O2254" s="39"/>
      <c r="P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L2255" s="39"/>
      <c r="M2255" s="39"/>
      <c r="N2255" s="39"/>
      <c r="O2255" s="39"/>
      <c r="P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L2256" s="39"/>
      <c r="M2256" s="39"/>
      <c r="N2256" s="39"/>
      <c r="O2256" s="39"/>
      <c r="P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L2257" s="39"/>
      <c r="M2257" s="39"/>
      <c r="N2257" s="39"/>
      <c r="O2257" s="39"/>
      <c r="P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L2258" s="39"/>
      <c r="M2258" s="39"/>
      <c r="N2258" s="39"/>
      <c r="O2258" s="39"/>
      <c r="P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L2259" s="39"/>
      <c r="M2259" s="39"/>
      <c r="N2259" s="39"/>
      <c r="O2259" s="39"/>
      <c r="P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L2260" s="39"/>
      <c r="M2260" s="39"/>
      <c r="N2260" s="39"/>
      <c r="O2260" s="39"/>
      <c r="P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L2261" s="39"/>
      <c r="M2261" s="39"/>
      <c r="N2261" s="39"/>
      <c r="O2261" s="39"/>
      <c r="P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L2262" s="39"/>
      <c r="M2262" s="39"/>
      <c r="N2262" s="39"/>
      <c r="O2262" s="39"/>
      <c r="P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L2263" s="39"/>
      <c r="M2263" s="39"/>
      <c r="N2263" s="39"/>
      <c r="O2263" s="39"/>
      <c r="P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L2264" s="39"/>
      <c r="M2264" s="39"/>
      <c r="N2264" s="39"/>
      <c r="O2264" s="39"/>
      <c r="P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L2265" s="39"/>
      <c r="M2265" s="39"/>
      <c r="N2265" s="39"/>
      <c r="O2265" s="39"/>
      <c r="P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L2266" s="39"/>
      <c r="M2266" s="39"/>
      <c r="N2266" s="39"/>
      <c r="O2266" s="39"/>
      <c r="P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L2267" s="39"/>
      <c r="M2267" s="39"/>
      <c r="N2267" s="39"/>
      <c r="O2267" s="39"/>
      <c r="P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L2268" s="39"/>
      <c r="M2268" s="39"/>
      <c r="N2268" s="39"/>
      <c r="O2268" s="39"/>
      <c r="P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L2269" s="39"/>
      <c r="M2269" s="39"/>
      <c r="N2269" s="39"/>
      <c r="O2269" s="39"/>
      <c r="P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L2270" s="39"/>
      <c r="M2270" s="39"/>
      <c r="N2270" s="39"/>
      <c r="O2270" s="39"/>
      <c r="P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L2271" s="39"/>
      <c r="M2271" s="39"/>
      <c r="N2271" s="39"/>
      <c r="O2271" s="39"/>
      <c r="P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L2272" s="39"/>
      <c r="M2272" s="39"/>
      <c r="N2272" s="39"/>
      <c r="O2272" s="39"/>
      <c r="P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L2273" s="39"/>
      <c r="M2273" s="39"/>
      <c r="N2273" s="39"/>
      <c r="O2273" s="39"/>
      <c r="P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L2274" s="39"/>
      <c r="M2274" s="39"/>
      <c r="N2274" s="39"/>
      <c r="O2274" s="39"/>
      <c r="P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L2275" s="39"/>
      <c r="M2275" s="39"/>
      <c r="N2275" s="39"/>
      <c r="O2275" s="39"/>
      <c r="P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L2276" s="39"/>
      <c r="M2276" s="39"/>
      <c r="N2276" s="39"/>
      <c r="O2276" s="39"/>
      <c r="P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L2277" s="39"/>
      <c r="M2277" s="39"/>
      <c r="N2277" s="39"/>
      <c r="O2277" s="39"/>
      <c r="P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L2278" s="39"/>
      <c r="M2278" s="39"/>
      <c r="N2278" s="39"/>
      <c r="O2278" s="39"/>
      <c r="P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L2279" s="39"/>
      <c r="M2279" s="39"/>
      <c r="N2279" s="39"/>
      <c r="O2279" s="39"/>
      <c r="P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L2280" s="39"/>
      <c r="M2280" s="39"/>
      <c r="N2280" s="39"/>
      <c r="O2280" s="39"/>
      <c r="P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L2281" s="39"/>
      <c r="M2281" s="39"/>
      <c r="N2281" s="39"/>
      <c r="O2281" s="39"/>
      <c r="P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L2282" s="39"/>
      <c r="M2282" s="39"/>
      <c r="N2282" s="39"/>
      <c r="O2282" s="39"/>
      <c r="P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L2283" s="39"/>
      <c r="M2283" s="39"/>
      <c r="N2283" s="39"/>
      <c r="O2283" s="39"/>
      <c r="P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L2284" s="39"/>
      <c r="M2284" s="39"/>
      <c r="N2284" s="39"/>
      <c r="O2284" s="39"/>
      <c r="P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L2285" s="39"/>
      <c r="M2285" s="39"/>
      <c r="N2285" s="39"/>
      <c r="O2285" s="39"/>
      <c r="P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L2286" s="39"/>
      <c r="M2286" s="39"/>
      <c r="N2286" s="39"/>
      <c r="O2286" s="39"/>
      <c r="P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L2287" s="39"/>
      <c r="M2287" s="39"/>
      <c r="N2287" s="39"/>
      <c r="O2287" s="39"/>
      <c r="P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L2288" s="39"/>
      <c r="M2288" s="39"/>
      <c r="N2288" s="39"/>
      <c r="O2288" s="39"/>
      <c r="P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L2289" s="39"/>
      <c r="M2289" s="39"/>
      <c r="N2289" s="39"/>
      <c r="O2289" s="39"/>
      <c r="P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L2290" s="39"/>
      <c r="M2290" s="39"/>
      <c r="N2290" s="39"/>
      <c r="O2290" s="39"/>
      <c r="P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L2291" s="39"/>
      <c r="M2291" s="39"/>
      <c r="N2291" s="39"/>
      <c r="O2291" s="39"/>
      <c r="P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L2292" s="39"/>
      <c r="M2292" s="39"/>
      <c r="N2292" s="39"/>
      <c r="O2292" s="39"/>
      <c r="P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L2293" s="39"/>
      <c r="M2293" s="39"/>
      <c r="N2293" s="39"/>
      <c r="O2293" s="39"/>
      <c r="P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L2294" s="39"/>
      <c r="M2294" s="39"/>
      <c r="N2294" s="39"/>
      <c r="O2294" s="39"/>
      <c r="P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L2295" s="39"/>
      <c r="M2295" s="39"/>
      <c r="N2295" s="39"/>
      <c r="O2295" s="39"/>
      <c r="P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L2296" s="39"/>
      <c r="M2296" s="39"/>
      <c r="N2296" s="39"/>
      <c r="O2296" s="39"/>
      <c r="P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L2297" s="39"/>
      <c r="M2297" s="39"/>
      <c r="N2297" s="39"/>
      <c r="O2297" s="39"/>
      <c r="P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L2298" s="39"/>
      <c r="M2298" s="39"/>
      <c r="N2298" s="39"/>
      <c r="O2298" s="39"/>
      <c r="P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L2299" s="39"/>
      <c r="M2299" s="39"/>
      <c r="N2299" s="39"/>
      <c r="O2299" s="39"/>
      <c r="P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L2300" s="39"/>
      <c r="M2300" s="39"/>
      <c r="N2300" s="39"/>
      <c r="O2300" s="39"/>
      <c r="P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L2301" s="39"/>
      <c r="M2301" s="39"/>
      <c r="N2301" s="39"/>
      <c r="O2301" s="39"/>
      <c r="P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L2302" s="39"/>
      <c r="M2302" s="39"/>
      <c r="N2302" s="39"/>
      <c r="O2302" s="39"/>
      <c r="P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L2303" s="39"/>
      <c r="M2303" s="39"/>
      <c r="N2303" s="39"/>
      <c r="O2303" s="39"/>
      <c r="P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L2304" s="39"/>
      <c r="M2304" s="39"/>
      <c r="N2304" s="39"/>
      <c r="O2304" s="39"/>
      <c r="P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L2305" s="39"/>
      <c r="M2305" s="39"/>
      <c r="N2305" s="39"/>
      <c r="O2305" s="39"/>
      <c r="P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L2306" s="39"/>
      <c r="M2306" s="39"/>
      <c r="N2306" s="39"/>
      <c r="O2306" s="39"/>
      <c r="P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L2307" s="39"/>
      <c r="M2307" s="39"/>
      <c r="N2307" s="39"/>
      <c r="O2307" s="39"/>
      <c r="P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L2308" s="39"/>
      <c r="M2308" s="39"/>
      <c r="N2308" s="39"/>
      <c r="O2308" s="39"/>
      <c r="P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L2309" s="39"/>
      <c r="M2309" s="39"/>
      <c r="N2309" s="39"/>
      <c r="O2309" s="39"/>
      <c r="P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L2310" s="39"/>
      <c r="M2310" s="39"/>
      <c r="N2310" s="39"/>
      <c r="O2310" s="39"/>
      <c r="P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L2311" s="39"/>
      <c r="M2311" s="39"/>
      <c r="N2311" s="39"/>
      <c r="O2311" s="39"/>
      <c r="P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L2312" s="39"/>
      <c r="M2312" s="39"/>
      <c r="N2312" s="39"/>
      <c r="O2312" s="39"/>
      <c r="P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L2313" s="39"/>
      <c r="M2313" s="39"/>
      <c r="N2313" s="39"/>
      <c r="O2313" s="39"/>
      <c r="P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L2314" s="39"/>
      <c r="M2314" s="39"/>
      <c r="N2314" s="39"/>
      <c r="O2314" s="39"/>
      <c r="P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L2315" s="39"/>
      <c r="M2315" s="39"/>
      <c r="N2315" s="39"/>
      <c r="O2315" s="39"/>
      <c r="P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L2316" s="39"/>
      <c r="M2316" s="39"/>
      <c r="N2316" s="39"/>
      <c r="O2316" s="39"/>
      <c r="P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L2317" s="39"/>
      <c r="M2317" s="39"/>
      <c r="N2317" s="39"/>
      <c r="O2317" s="39"/>
      <c r="P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L2318" s="39"/>
      <c r="M2318" s="39"/>
      <c r="N2318" s="39"/>
      <c r="O2318" s="39"/>
      <c r="P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L2319" s="39"/>
      <c r="M2319" s="39"/>
      <c r="N2319" s="39"/>
      <c r="O2319" s="39"/>
      <c r="P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L2320" s="39"/>
      <c r="M2320" s="39"/>
      <c r="N2320" s="39"/>
      <c r="O2320" s="39"/>
      <c r="P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L2321" s="39"/>
      <c r="M2321" s="39"/>
      <c r="N2321" s="39"/>
      <c r="O2321" s="39"/>
      <c r="P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L2322" s="39"/>
      <c r="M2322" s="39"/>
      <c r="N2322" s="39"/>
      <c r="O2322" s="39"/>
      <c r="P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L2323" s="39"/>
      <c r="M2323" s="39"/>
      <c r="N2323" s="39"/>
      <c r="O2323" s="39"/>
      <c r="P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L2324" s="39"/>
      <c r="M2324" s="39"/>
      <c r="N2324" s="39"/>
      <c r="O2324" s="39"/>
      <c r="P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L2325" s="39"/>
      <c r="M2325" s="39"/>
      <c r="N2325" s="39"/>
      <c r="O2325" s="39"/>
      <c r="P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L2326" s="39"/>
      <c r="M2326" s="39"/>
      <c r="N2326" s="39"/>
      <c r="O2326" s="39"/>
      <c r="P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L2327" s="39"/>
      <c r="M2327" s="39"/>
      <c r="N2327" s="39"/>
      <c r="O2327" s="39"/>
      <c r="P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L2328" s="39"/>
      <c r="M2328" s="39"/>
      <c r="N2328" s="39"/>
      <c r="O2328" s="39"/>
      <c r="P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L2329" s="39"/>
      <c r="M2329" s="39"/>
      <c r="N2329" s="39"/>
      <c r="O2329" s="39"/>
      <c r="P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L2330" s="39"/>
      <c r="M2330" s="39"/>
      <c r="N2330" s="39"/>
      <c r="O2330" s="39"/>
      <c r="P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L2331" s="39"/>
      <c r="M2331" s="39"/>
      <c r="N2331" s="39"/>
      <c r="O2331" s="39"/>
      <c r="P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L2332" s="39"/>
      <c r="M2332" s="39"/>
      <c r="N2332" s="39"/>
      <c r="O2332" s="39"/>
      <c r="P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L2333" s="39"/>
      <c r="M2333" s="39"/>
      <c r="N2333" s="39"/>
      <c r="O2333" s="39"/>
      <c r="P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L2334" s="39"/>
      <c r="M2334" s="39"/>
      <c r="N2334" s="39"/>
      <c r="O2334" s="39"/>
      <c r="P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L2335" s="39"/>
      <c r="M2335" s="39"/>
      <c r="N2335" s="39"/>
      <c r="O2335" s="39"/>
      <c r="P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L2336" s="39"/>
      <c r="M2336" s="39"/>
      <c r="N2336" s="39"/>
      <c r="O2336" s="39"/>
      <c r="P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L2337" s="39"/>
      <c r="M2337" s="39"/>
      <c r="N2337" s="39"/>
      <c r="O2337" s="39"/>
      <c r="P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L2338" s="39"/>
      <c r="M2338" s="39"/>
      <c r="N2338" s="39"/>
      <c r="O2338" s="39"/>
      <c r="P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L2339" s="39"/>
      <c r="M2339" s="39"/>
      <c r="N2339" s="39"/>
      <c r="O2339" s="39"/>
      <c r="P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L2340" s="39"/>
      <c r="M2340" s="39"/>
      <c r="N2340" s="39"/>
      <c r="O2340" s="39"/>
      <c r="P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L2341" s="39"/>
      <c r="M2341" s="39"/>
      <c r="N2341" s="39"/>
      <c r="O2341" s="39"/>
      <c r="P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L2342" s="39"/>
      <c r="M2342" s="39"/>
      <c r="N2342" s="39"/>
      <c r="O2342" s="39"/>
      <c r="P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L2343" s="39"/>
      <c r="M2343" s="39"/>
      <c r="N2343" s="39"/>
      <c r="O2343" s="39"/>
      <c r="P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L2344" s="39"/>
      <c r="M2344" s="39"/>
      <c r="N2344" s="39"/>
      <c r="O2344" s="39"/>
      <c r="P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L2345" s="39"/>
      <c r="M2345" s="39"/>
      <c r="N2345" s="39"/>
      <c r="O2345" s="39"/>
      <c r="P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L2346" s="39"/>
      <c r="M2346" s="39"/>
      <c r="N2346" s="39"/>
      <c r="O2346" s="39"/>
      <c r="P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L2347" s="39"/>
      <c r="M2347" s="39"/>
      <c r="N2347" s="39"/>
      <c r="O2347" s="39"/>
      <c r="P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L2348" s="39"/>
      <c r="M2348" s="39"/>
      <c r="N2348" s="39"/>
      <c r="O2348" s="39"/>
      <c r="P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L2349" s="39"/>
      <c r="M2349" s="39"/>
      <c r="N2349" s="39"/>
      <c r="O2349" s="39"/>
      <c r="P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L2350" s="39"/>
      <c r="M2350" s="39"/>
      <c r="N2350" s="39"/>
      <c r="O2350" s="39"/>
      <c r="P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L2351" s="39"/>
      <c r="M2351" s="39"/>
      <c r="N2351" s="39"/>
      <c r="O2351" s="39"/>
      <c r="P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L2352" s="39"/>
      <c r="M2352" s="39"/>
      <c r="N2352" s="39"/>
      <c r="O2352" s="39"/>
      <c r="P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L2353" s="39"/>
      <c r="M2353" s="39"/>
      <c r="N2353" s="39"/>
      <c r="O2353" s="39"/>
      <c r="P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L2354" s="39"/>
      <c r="M2354" s="39"/>
      <c r="N2354" s="39"/>
      <c r="O2354" s="39"/>
      <c r="P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L2355" s="39"/>
      <c r="M2355" s="39"/>
      <c r="N2355" s="39"/>
      <c r="O2355" s="39"/>
      <c r="P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L2356" s="39"/>
      <c r="M2356" s="39"/>
      <c r="N2356" s="39"/>
      <c r="O2356" s="39"/>
      <c r="P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L2357" s="39"/>
      <c r="M2357" s="39"/>
      <c r="N2357" s="39"/>
      <c r="O2357" s="39"/>
      <c r="P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L2358" s="39"/>
      <c r="M2358" s="39"/>
      <c r="N2358" s="39"/>
      <c r="O2358" s="39"/>
      <c r="P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L2359" s="39"/>
      <c r="M2359" s="39"/>
      <c r="N2359" s="39"/>
      <c r="O2359" s="39"/>
      <c r="P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L2360" s="39"/>
      <c r="M2360" s="39"/>
      <c r="N2360" s="39"/>
      <c r="O2360" s="39"/>
      <c r="P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L2361" s="39"/>
      <c r="M2361" s="39"/>
      <c r="N2361" s="39"/>
      <c r="O2361" s="39"/>
      <c r="P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L2362" s="39"/>
      <c r="M2362" s="39"/>
      <c r="N2362" s="39"/>
      <c r="O2362" s="39"/>
      <c r="P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L2363" s="39"/>
      <c r="M2363" s="39"/>
      <c r="N2363" s="39"/>
      <c r="O2363" s="39"/>
      <c r="P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L2364" s="39"/>
      <c r="M2364" s="39"/>
      <c r="N2364" s="39"/>
      <c r="O2364" s="39"/>
      <c r="P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L2365" s="39"/>
      <c r="M2365" s="39"/>
      <c r="N2365" s="39"/>
      <c r="O2365" s="39"/>
      <c r="P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L2366" s="39"/>
      <c r="M2366" s="39"/>
      <c r="N2366" s="39"/>
      <c r="O2366" s="39"/>
      <c r="P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L2367" s="39"/>
      <c r="M2367" s="39"/>
      <c r="N2367" s="39"/>
      <c r="O2367" s="39"/>
      <c r="P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L2368" s="39"/>
      <c r="M2368" s="39"/>
      <c r="N2368" s="39"/>
      <c r="O2368" s="39"/>
      <c r="P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L2369" s="39"/>
      <c r="M2369" s="39"/>
      <c r="N2369" s="39"/>
      <c r="O2369" s="39"/>
      <c r="P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L2370" s="39"/>
      <c r="M2370" s="39"/>
      <c r="N2370" s="39"/>
      <c r="O2370" s="39"/>
      <c r="P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L2371" s="39"/>
      <c r="M2371" s="39"/>
      <c r="N2371" s="39"/>
      <c r="O2371" s="39"/>
      <c r="P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L2372" s="39"/>
      <c r="M2372" s="39"/>
      <c r="N2372" s="39"/>
      <c r="O2372" s="39"/>
      <c r="P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L2373" s="39"/>
      <c r="M2373" s="39"/>
      <c r="N2373" s="39"/>
      <c r="O2373" s="39"/>
      <c r="P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L2374" s="39"/>
      <c r="M2374" s="39"/>
      <c r="N2374" s="39"/>
      <c r="O2374" s="39"/>
      <c r="P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L2375" s="39"/>
      <c r="M2375" s="39"/>
      <c r="N2375" s="39"/>
      <c r="O2375" s="39"/>
      <c r="P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L2376" s="39"/>
      <c r="M2376" s="39"/>
      <c r="N2376" s="39"/>
      <c r="O2376" s="39"/>
      <c r="P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L2377" s="39"/>
      <c r="M2377" s="39"/>
      <c r="N2377" s="39"/>
      <c r="O2377" s="39"/>
      <c r="P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L2378" s="39"/>
      <c r="M2378" s="39"/>
      <c r="N2378" s="39"/>
      <c r="O2378" s="39"/>
      <c r="P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L2379" s="39"/>
      <c r="M2379" s="39"/>
      <c r="N2379" s="39"/>
      <c r="O2379" s="39"/>
      <c r="P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L2380" s="39"/>
      <c r="M2380" s="39"/>
      <c r="N2380" s="39"/>
      <c r="O2380" s="39"/>
      <c r="P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L2381" s="39"/>
      <c r="M2381" s="39"/>
      <c r="N2381" s="39"/>
      <c r="O2381" s="39"/>
      <c r="P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L2382" s="39"/>
      <c r="M2382" s="39"/>
      <c r="N2382" s="39"/>
      <c r="O2382" s="39"/>
      <c r="P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L2383" s="39"/>
      <c r="M2383" s="39"/>
      <c r="N2383" s="39"/>
      <c r="O2383" s="39"/>
      <c r="P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L2384" s="39"/>
      <c r="M2384" s="39"/>
      <c r="N2384" s="39"/>
      <c r="O2384" s="39"/>
      <c r="P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L2385" s="39"/>
      <c r="M2385" s="39"/>
      <c r="N2385" s="39"/>
      <c r="O2385" s="39"/>
      <c r="P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L2386" s="39"/>
      <c r="M2386" s="39"/>
      <c r="N2386" s="39"/>
      <c r="O2386" s="39"/>
      <c r="P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L2387" s="39"/>
      <c r="M2387" s="39"/>
      <c r="N2387" s="39"/>
      <c r="O2387" s="39"/>
      <c r="P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L2388" s="39"/>
      <c r="M2388" s="39"/>
      <c r="N2388" s="39"/>
      <c r="O2388" s="39"/>
      <c r="P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L2389" s="39"/>
      <c r="M2389" s="39"/>
      <c r="N2389" s="39"/>
      <c r="O2389" s="39"/>
      <c r="P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L2390" s="39"/>
      <c r="M2390" s="39"/>
      <c r="N2390" s="39"/>
      <c r="O2390" s="39"/>
      <c r="P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L2391" s="39"/>
      <c r="M2391" s="39"/>
      <c r="N2391" s="39"/>
      <c r="O2391" s="39"/>
      <c r="P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L2392" s="39"/>
      <c r="M2392" s="39"/>
      <c r="N2392" s="39"/>
      <c r="O2392" s="39"/>
      <c r="P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L2393" s="39"/>
      <c r="M2393" s="39"/>
      <c r="N2393" s="39"/>
      <c r="O2393" s="39"/>
      <c r="P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L2394" s="39"/>
      <c r="M2394" s="39"/>
      <c r="N2394" s="39"/>
      <c r="O2394" s="39"/>
      <c r="P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L2395" s="39"/>
      <c r="M2395" s="39"/>
      <c r="N2395" s="39"/>
      <c r="O2395" s="39"/>
      <c r="P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L2396" s="39"/>
      <c r="M2396" s="39"/>
      <c r="N2396" s="39"/>
      <c r="O2396" s="39"/>
      <c r="P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L2397" s="39"/>
      <c r="M2397" s="39"/>
      <c r="N2397" s="39"/>
      <c r="O2397" s="39"/>
      <c r="P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L2398" s="39"/>
      <c r="M2398" s="39"/>
      <c r="N2398" s="39"/>
      <c r="O2398" s="39"/>
      <c r="P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L2399" s="39"/>
      <c r="M2399" s="39"/>
      <c r="N2399" s="39"/>
      <c r="O2399" s="39"/>
      <c r="P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L2400" s="39"/>
      <c r="M2400" s="39"/>
      <c r="N2400" s="39"/>
      <c r="O2400" s="39"/>
      <c r="P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L2401" s="39"/>
      <c r="M2401" s="39"/>
      <c r="N2401" s="39"/>
      <c r="O2401" s="39"/>
      <c r="P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L2402" s="39"/>
      <c r="M2402" s="39"/>
      <c r="N2402" s="39"/>
      <c r="O2402" s="39"/>
      <c r="P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L2403" s="39"/>
      <c r="M2403" s="39"/>
      <c r="N2403" s="39"/>
      <c r="O2403" s="39"/>
      <c r="P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L2404" s="39"/>
      <c r="M2404" s="39"/>
      <c r="N2404" s="39"/>
      <c r="O2404" s="39"/>
      <c r="P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L2405" s="39"/>
      <c r="M2405" s="39"/>
      <c r="N2405" s="39"/>
      <c r="O2405" s="39"/>
      <c r="P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L2406" s="39"/>
      <c r="M2406" s="39"/>
      <c r="N2406" s="39"/>
      <c r="O2406" s="39"/>
      <c r="P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L2407" s="39"/>
      <c r="M2407" s="39"/>
      <c r="N2407" s="39"/>
      <c r="O2407" s="39"/>
      <c r="P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L2408" s="39"/>
      <c r="M2408" s="39"/>
      <c r="N2408" s="39"/>
      <c r="O2408" s="39"/>
      <c r="P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L2409" s="39"/>
      <c r="M2409" s="39"/>
      <c r="N2409" s="39"/>
      <c r="O2409" s="39"/>
      <c r="P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L2410" s="39"/>
      <c r="M2410" s="39"/>
      <c r="N2410" s="39"/>
      <c r="O2410" s="39"/>
      <c r="P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L2411" s="39"/>
      <c r="M2411" s="39"/>
      <c r="N2411" s="39"/>
      <c r="O2411" s="39"/>
      <c r="P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L2412" s="39"/>
      <c r="M2412" s="39"/>
      <c r="N2412" s="39"/>
      <c r="O2412" s="39"/>
      <c r="P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L2413" s="39"/>
      <c r="M2413" s="39"/>
      <c r="N2413" s="39"/>
      <c r="O2413" s="39"/>
      <c r="P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L2414" s="39"/>
      <c r="M2414" s="39"/>
      <c r="N2414" s="39"/>
      <c r="O2414" s="39"/>
      <c r="P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L2415" s="39"/>
      <c r="M2415" s="39"/>
      <c r="N2415" s="39"/>
      <c r="O2415" s="39"/>
      <c r="P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L2416" s="39"/>
      <c r="M2416" s="39"/>
      <c r="N2416" s="39"/>
      <c r="O2416" s="39"/>
      <c r="P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L2417" s="39"/>
      <c r="M2417" s="39"/>
      <c r="N2417" s="39"/>
      <c r="O2417" s="39"/>
      <c r="P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L2418" s="39"/>
      <c r="M2418" s="39"/>
      <c r="N2418" s="39"/>
      <c r="O2418" s="39"/>
      <c r="P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L2419" s="39"/>
      <c r="M2419" s="39"/>
      <c r="N2419" s="39"/>
      <c r="O2419" s="39"/>
      <c r="P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L2420" s="39"/>
      <c r="M2420" s="39"/>
      <c r="N2420" s="39"/>
      <c r="O2420" s="39"/>
      <c r="P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L2421" s="39"/>
      <c r="M2421" s="39"/>
      <c r="N2421" s="39"/>
      <c r="O2421" s="39"/>
      <c r="P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L2422" s="39"/>
      <c r="M2422" s="39"/>
      <c r="N2422" s="39"/>
      <c r="O2422" s="39"/>
      <c r="P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L2423" s="39"/>
      <c r="M2423" s="39"/>
      <c r="N2423" s="39"/>
      <c r="O2423" s="39"/>
      <c r="P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L2424" s="39"/>
      <c r="M2424" s="39"/>
      <c r="N2424" s="39"/>
      <c r="O2424" s="39"/>
      <c r="P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L2425" s="39"/>
      <c r="M2425" s="39"/>
      <c r="N2425" s="39"/>
      <c r="O2425" s="39"/>
      <c r="P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L2426" s="39"/>
      <c r="M2426" s="39"/>
      <c r="N2426" s="39"/>
      <c r="O2426" s="39"/>
      <c r="P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L2427" s="39"/>
      <c r="M2427" s="39"/>
      <c r="N2427" s="39"/>
      <c r="O2427" s="39"/>
      <c r="P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L2428" s="39"/>
      <c r="M2428" s="39"/>
      <c r="N2428" s="39"/>
      <c r="O2428" s="39"/>
      <c r="P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L2429" s="39"/>
      <c r="M2429" s="39"/>
      <c r="N2429" s="39"/>
      <c r="O2429" s="39"/>
      <c r="P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L2430" s="39"/>
      <c r="M2430" s="39"/>
      <c r="N2430" s="39"/>
      <c r="O2430" s="39"/>
      <c r="P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L2431" s="39"/>
      <c r="M2431" s="39"/>
      <c r="N2431" s="39"/>
      <c r="O2431" s="39"/>
      <c r="P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L2432" s="39"/>
      <c r="M2432" s="39"/>
      <c r="N2432" s="39"/>
      <c r="O2432" s="39"/>
      <c r="P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L2433" s="39"/>
      <c r="M2433" s="39"/>
      <c r="N2433" s="39"/>
      <c r="O2433" s="39"/>
      <c r="P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L2434" s="39"/>
      <c r="M2434" s="39"/>
      <c r="N2434" s="39"/>
      <c r="O2434" s="39"/>
      <c r="P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L2435" s="39"/>
      <c r="M2435" s="39"/>
      <c r="N2435" s="39"/>
      <c r="O2435" s="39"/>
      <c r="P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L2436" s="39"/>
      <c r="M2436" s="39"/>
      <c r="N2436" s="39"/>
      <c r="O2436" s="39"/>
      <c r="P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L2437" s="39"/>
      <c r="M2437" s="39"/>
      <c r="N2437" s="39"/>
      <c r="O2437" s="39"/>
      <c r="P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L2438" s="39"/>
      <c r="M2438" s="39"/>
      <c r="N2438" s="39"/>
      <c r="O2438" s="39"/>
      <c r="P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L2439" s="39"/>
      <c r="M2439" s="39"/>
      <c r="N2439" s="39"/>
      <c r="O2439" s="39"/>
      <c r="P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L2440" s="39"/>
      <c r="M2440" s="39"/>
      <c r="N2440" s="39"/>
      <c r="O2440" s="39"/>
      <c r="P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L2441" s="39"/>
      <c r="M2441" s="39"/>
      <c r="N2441" s="39"/>
      <c r="O2441" s="39"/>
      <c r="P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L2442" s="39"/>
      <c r="M2442" s="39"/>
      <c r="N2442" s="39"/>
      <c r="O2442" s="39"/>
      <c r="P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L2443" s="39"/>
      <c r="M2443" s="39"/>
      <c r="N2443" s="39"/>
      <c r="O2443" s="39"/>
      <c r="P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L2444" s="39"/>
      <c r="M2444" s="39"/>
      <c r="N2444" s="39"/>
      <c r="O2444" s="39"/>
      <c r="P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L2445" s="39"/>
      <c r="M2445" s="39"/>
      <c r="N2445" s="39"/>
      <c r="O2445" s="39"/>
      <c r="P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L2446" s="39"/>
      <c r="M2446" s="39"/>
      <c r="N2446" s="39"/>
      <c r="O2446" s="39"/>
      <c r="P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L2447" s="39"/>
      <c r="M2447" s="39"/>
      <c r="N2447" s="39"/>
      <c r="O2447" s="39"/>
      <c r="P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L2448" s="39"/>
      <c r="M2448" s="39"/>
      <c r="N2448" s="39"/>
      <c r="O2448" s="39"/>
      <c r="P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L2449" s="39"/>
      <c r="M2449" s="39"/>
      <c r="N2449" s="39"/>
      <c r="O2449" s="39"/>
      <c r="P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L2450" s="39"/>
      <c r="M2450" s="39"/>
      <c r="N2450" s="39"/>
      <c r="O2450" s="39"/>
      <c r="P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L2451" s="39"/>
      <c r="M2451" s="39"/>
      <c r="N2451" s="39"/>
      <c r="O2451" s="39"/>
      <c r="P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L2452" s="39"/>
      <c r="M2452" s="39"/>
      <c r="N2452" s="39"/>
      <c r="O2452" s="39"/>
      <c r="P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L2453" s="39"/>
      <c r="M2453" s="39"/>
      <c r="N2453" s="39"/>
      <c r="O2453" s="39"/>
      <c r="P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L2454" s="39"/>
      <c r="M2454" s="39"/>
      <c r="N2454" s="39"/>
      <c r="O2454" s="39"/>
      <c r="P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L2455" s="39"/>
      <c r="M2455" s="39"/>
      <c r="N2455" s="39"/>
      <c r="O2455" s="39"/>
      <c r="P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L2456" s="39"/>
      <c r="M2456" s="39"/>
      <c r="N2456" s="39"/>
      <c r="O2456" s="39"/>
      <c r="P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L2457" s="39"/>
      <c r="M2457" s="39"/>
      <c r="N2457" s="39"/>
      <c r="O2457" s="39"/>
      <c r="P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L2458" s="39"/>
      <c r="M2458" s="39"/>
      <c r="N2458" s="39"/>
      <c r="O2458" s="39"/>
      <c r="P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L2459" s="39"/>
      <c r="M2459" s="39"/>
      <c r="N2459" s="39"/>
      <c r="O2459" s="39"/>
      <c r="P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L2460" s="39"/>
      <c r="M2460" s="39"/>
      <c r="N2460" s="39"/>
      <c r="O2460" s="39"/>
      <c r="P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L2461" s="39"/>
      <c r="M2461" s="39"/>
      <c r="N2461" s="39"/>
      <c r="O2461" s="39"/>
      <c r="P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L2462" s="39"/>
      <c r="M2462" s="39"/>
      <c r="N2462" s="39"/>
      <c r="O2462" s="39"/>
      <c r="P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L2463" s="39"/>
      <c r="M2463" s="39"/>
      <c r="N2463" s="39"/>
      <c r="O2463" s="39"/>
      <c r="P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L2464" s="39"/>
      <c r="M2464" s="39"/>
      <c r="N2464" s="39"/>
      <c r="O2464" s="39"/>
      <c r="P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L2465" s="39"/>
      <c r="M2465" s="39"/>
      <c r="N2465" s="39"/>
      <c r="O2465" s="39"/>
      <c r="P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L2466" s="39"/>
      <c r="M2466" s="39"/>
      <c r="N2466" s="39"/>
      <c r="O2466" s="39"/>
      <c r="P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L2467" s="39"/>
      <c r="M2467" s="39"/>
      <c r="N2467" s="39"/>
      <c r="O2467" s="39"/>
      <c r="P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L2468" s="39"/>
      <c r="M2468" s="39"/>
      <c r="N2468" s="39"/>
      <c r="O2468" s="39"/>
      <c r="P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L2469" s="39"/>
      <c r="M2469" s="39"/>
      <c r="N2469" s="39"/>
      <c r="O2469" s="39"/>
      <c r="P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L2470" s="39"/>
      <c r="M2470" s="39"/>
      <c r="N2470" s="39"/>
      <c r="O2470" s="39"/>
      <c r="P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L2471" s="39"/>
      <c r="M2471" s="39"/>
      <c r="N2471" s="39"/>
      <c r="O2471" s="39"/>
      <c r="P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L2472" s="39"/>
      <c r="M2472" s="39"/>
      <c r="N2472" s="39"/>
      <c r="O2472" s="39"/>
      <c r="P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L2473" s="39"/>
      <c r="M2473" s="39"/>
      <c r="N2473" s="39"/>
      <c r="O2473" s="39"/>
      <c r="P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L2474" s="39"/>
      <c r="M2474" s="39"/>
      <c r="N2474" s="39"/>
      <c r="O2474" s="39"/>
      <c r="P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L2475" s="39"/>
      <c r="M2475" s="39"/>
      <c r="N2475" s="39"/>
      <c r="O2475" s="39"/>
      <c r="P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L2476" s="39"/>
      <c r="M2476" s="39"/>
      <c r="N2476" s="39"/>
      <c r="O2476" s="39"/>
      <c r="P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L2477" s="39"/>
      <c r="M2477" s="39"/>
      <c r="N2477" s="39"/>
      <c r="O2477" s="39"/>
      <c r="P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L2478" s="39"/>
      <c r="M2478" s="39"/>
      <c r="N2478" s="39"/>
      <c r="O2478" s="39"/>
      <c r="P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L2479" s="39"/>
      <c r="M2479" s="39"/>
      <c r="N2479" s="39"/>
      <c r="O2479" s="39"/>
      <c r="P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L2480" s="39"/>
      <c r="M2480" s="39"/>
      <c r="N2480" s="39"/>
      <c r="O2480" s="39"/>
      <c r="P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L2481" s="39"/>
      <c r="M2481" s="39"/>
      <c r="N2481" s="39"/>
      <c r="O2481" s="39"/>
      <c r="P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L2482" s="39"/>
      <c r="M2482" s="39"/>
      <c r="N2482" s="39"/>
      <c r="O2482" s="39"/>
      <c r="P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L2483" s="39"/>
      <c r="M2483" s="39"/>
      <c r="N2483" s="39"/>
      <c r="O2483" s="39"/>
      <c r="P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L2484" s="39"/>
      <c r="M2484" s="39"/>
      <c r="N2484" s="39"/>
      <c r="O2484" s="39"/>
      <c r="P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L2485" s="39"/>
      <c r="M2485" s="39"/>
      <c r="N2485" s="39"/>
      <c r="O2485" s="39"/>
      <c r="P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L2486" s="39"/>
      <c r="M2486" s="39"/>
      <c r="N2486" s="39"/>
      <c r="O2486" s="39"/>
      <c r="P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L2487" s="39"/>
      <c r="M2487" s="39"/>
      <c r="N2487" s="39"/>
      <c r="O2487" s="39"/>
      <c r="P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L2488" s="39"/>
      <c r="M2488" s="39"/>
      <c r="N2488" s="39"/>
      <c r="O2488" s="39"/>
      <c r="P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L2489" s="39"/>
      <c r="M2489" s="39"/>
      <c r="N2489" s="39"/>
      <c r="O2489" s="39"/>
      <c r="P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L2490" s="39"/>
      <c r="M2490" s="39"/>
      <c r="N2490" s="39"/>
      <c r="O2490" s="39"/>
      <c r="P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L2491" s="39"/>
      <c r="M2491" s="39"/>
      <c r="N2491" s="39"/>
      <c r="O2491" s="39"/>
      <c r="P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L2492" s="39"/>
      <c r="M2492" s="39"/>
      <c r="N2492" s="39"/>
      <c r="O2492" s="39"/>
      <c r="P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L2493" s="39"/>
      <c r="M2493" s="39"/>
      <c r="N2493" s="39"/>
      <c r="O2493" s="39"/>
      <c r="P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L2494" s="39"/>
      <c r="M2494" s="39"/>
      <c r="N2494" s="39"/>
      <c r="O2494" s="39"/>
      <c r="P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L2495" s="39"/>
      <c r="M2495" s="39"/>
      <c r="N2495" s="39"/>
      <c r="O2495" s="39"/>
      <c r="P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L2496" s="39"/>
      <c r="M2496" s="39"/>
      <c r="N2496" s="39"/>
      <c r="O2496" s="39"/>
      <c r="P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L2497" s="39"/>
      <c r="M2497" s="39"/>
      <c r="N2497" s="39"/>
      <c r="O2497" s="39"/>
      <c r="P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L2498" s="39"/>
      <c r="M2498" s="39"/>
      <c r="N2498" s="39"/>
      <c r="O2498" s="39"/>
      <c r="P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L2499" s="39"/>
      <c r="M2499" s="39"/>
      <c r="N2499" s="39"/>
      <c r="O2499" s="39"/>
      <c r="P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L2500" s="39"/>
      <c r="M2500" s="39"/>
      <c r="N2500" s="39"/>
      <c r="O2500" s="39"/>
      <c r="P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L2501" s="39"/>
      <c r="M2501" s="39"/>
      <c r="N2501" s="39"/>
      <c r="O2501" s="39"/>
      <c r="P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L2502" s="39"/>
      <c r="M2502" s="39"/>
      <c r="N2502" s="39"/>
      <c r="O2502" s="39"/>
      <c r="P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L2503" s="39"/>
      <c r="M2503" s="39"/>
      <c r="N2503" s="39"/>
      <c r="O2503" s="39"/>
      <c r="P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L2504" s="39"/>
      <c r="M2504" s="39"/>
      <c r="N2504" s="39"/>
      <c r="O2504" s="39"/>
      <c r="P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L2505" s="39"/>
      <c r="M2505" s="39"/>
      <c r="N2505" s="39"/>
      <c r="O2505" s="39"/>
      <c r="P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L2506" s="39"/>
      <c r="M2506" s="39"/>
      <c r="N2506" s="39"/>
      <c r="O2506" s="39"/>
      <c r="P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L2507" s="39"/>
      <c r="M2507" s="39"/>
      <c r="N2507" s="39"/>
      <c r="O2507" s="39"/>
      <c r="P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L2508" s="39"/>
      <c r="M2508" s="39"/>
      <c r="N2508" s="39"/>
      <c r="O2508" s="39"/>
      <c r="P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L2509" s="39"/>
      <c r="M2509" s="39"/>
      <c r="N2509" s="39"/>
      <c r="O2509" s="39"/>
      <c r="P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L2510" s="39"/>
      <c r="M2510" s="39"/>
      <c r="N2510" s="39"/>
      <c r="O2510" s="39"/>
      <c r="P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L2511" s="39"/>
      <c r="M2511" s="39"/>
      <c r="N2511" s="39"/>
      <c r="O2511" s="39"/>
      <c r="P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L2512" s="39"/>
      <c r="M2512" s="39"/>
      <c r="N2512" s="39"/>
      <c r="O2512" s="39"/>
      <c r="P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L2513" s="39"/>
      <c r="M2513" s="39"/>
      <c r="N2513" s="39"/>
      <c r="O2513" s="39"/>
      <c r="P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L2514" s="39"/>
      <c r="M2514" s="39"/>
      <c r="N2514" s="39"/>
      <c r="O2514" s="39"/>
      <c r="P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L2515" s="39"/>
      <c r="M2515" s="39"/>
      <c r="N2515" s="39"/>
      <c r="O2515" s="39"/>
      <c r="P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L2516" s="39"/>
      <c r="M2516" s="39"/>
      <c r="N2516" s="39"/>
      <c r="O2516" s="39"/>
      <c r="P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L2517" s="39"/>
      <c r="M2517" s="39"/>
      <c r="N2517" s="39"/>
      <c r="O2517" s="39"/>
      <c r="P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L2518" s="39"/>
      <c r="M2518" s="39"/>
      <c r="N2518" s="39"/>
      <c r="O2518" s="39"/>
      <c r="P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L2519" s="39"/>
      <c r="M2519" s="39"/>
      <c r="N2519" s="39"/>
      <c r="O2519" s="39"/>
      <c r="P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L2520" s="39"/>
      <c r="M2520" s="39"/>
      <c r="N2520" s="39"/>
      <c r="O2520" s="39"/>
      <c r="P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L2521" s="39"/>
      <c r="M2521" s="39"/>
      <c r="N2521" s="39"/>
      <c r="O2521" s="39"/>
      <c r="P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L2522" s="39"/>
      <c r="M2522" s="39"/>
      <c r="N2522" s="39"/>
      <c r="O2522" s="39"/>
      <c r="P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L2523" s="39"/>
      <c r="M2523" s="39"/>
      <c r="N2523" s="39"/>
      <c r="O2523" s="39"/>
      <c r="P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L2524" s="39"/>
      <c r="M2524" s="39"/>
      <c r="N2524" s="39"/>
      <c r="O2524" s="39"/>
      <c r="P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L2525" s="39"/>
      <c r="M2525" s="39"/>
      <c r="N2525" s="39"/>
      <c r="O2525" s="39"/>
      <c r="P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L2526" s="39"/>
      <c r="M2526" s="39"/>
      <c r="N2526" s="39"/>
      <c r="O2526" s="39"/>
      <c r="P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L2527" s="39"/>
      <c r="M2527" s="39"/>
      <c r="N2527" s="39"/>
      <c r="O2527" s="39"/>
      <c r="P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L2528" s="39"/>
      <c r="M2528" s="39"/>
      <c r="N2528" s="39"/>
      <c r="O2528" s="39"/>
      <c r="P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L2529" s="39"/>
      <c r="M2529" s="39"/>
      <c r="N2529" s="39"/>
      <c r="O2529" s="39"/>
      <c r="P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L2530" s="39"/>
      <c r="M2530" s="39"/>
      <c r="N2530" s="39"/>
      <c r="O2530" s="39"/>
      <c r="P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L2531" s="39"/>
      <c r="M2531" s="39"/>
      <c r="N2531" s="39"/>
      <c r="O2531" s="39"/>
      <c r="P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L2532" s="39"/>
      <c r="M2532" s="39"/>
      <c r="N2532" s="39"/>
      <c r="O2532" s="39"/>
      <c r="P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L2533" s="39"/>
      <c r="M2533" s="39"/>
      <c r="N2533" s="39"/>
      <c r="O2533" s="39"/>
      <c r="P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L2534" s="39"/>
      <c r="M2534" s="39"/>
      <c r="N2534" s="39"/>
      <c r="O2534" s="39"/>
      <c r="P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L2535" s="39"/>
      <c r="M2535" s="39"/>
      <c r="N2535" s="39"/>
      <c r="O2535" s="39"/>
      <c r="P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L2536" s="39"/>
      <c r="M2536" s="39"/>
      <c r="N2536" s="39"/>
      <c r="O2536" s="39"/>
      <c r="P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L2537" s="39"/>
      <c r="M2537" s="39"/>
      <c r="N2537" s="39"/>
      <c r="O2537" s="39"/>
      <c r="P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L2538" s="39"/>
      <c r="M2538" s="39"/>
      <c r="N2538" s="39"/>
      <c r="O2538" s="39"/>
      <c r="P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L2539" s="39"/>
      <c r="M2539" s="39"/>
      <c r="N2539" s="39"/>
      <c r="O2539" s="39"/>
      <c r="P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L2540" s="39"/>
      <c r="M2540" s="39"/>
      <c r="N2540" s="39"/>
      <c r="O2540" s="39"/>
      <c r="P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L2541" s="39"/>
      <c r="M2541" s="39"/>
      <c r="N2541" s="39"/>
      <c r="O2541" s="39"/>
      <c r="P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L2542" s="39"/>
      <c r="M2542" s="39"/>
      <c r="N2542" s="39"/>
      <c r="O2542" s="39"/>
      <c r="P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L2543" s="39"/>
      <c r="M2543" s="39"/>
      <c r="N2543" s="39"/>
      <c r="O2543" s="39"/>
      <c r="P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L2544" s="39"/>
      <c r="M2544" s="39"/>
      <c r="N2544" s="39"/>
      <c r="O2544" s="39"/>
      <c r="P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L2545" s="39"/>
      <c r="M2545" s="39"/>
      <c r="N2545" s="39"/>
      <c r="O2545" s="39"/>
      <c r="P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L2546" s="39"/>
      <c r="M2546" s="39"/>
      <c r="N2546" s="39"/>
      <c r="O2546" s="39"/>
      <c r="P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L2547" s="39"/>
      <c r="M2547" s="39"/>
      <c r="N2547" s="39"/>
      <c r="O2547" s="39"/>
      <c r="P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L2548" s="39"/>
      <c r="M2548" s="39"/>
      <c r="N2548" s="39"/>
      <c r="O2548" s="39"/>
      <c r="P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L2549" s="39"/>
      <c r="M2549" s="39"/>
      <c r="N2549" s="39"/>
      <c r="O2549" s="39"/>
      <c r="P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L2550" s="39"/>
      <c r="M2550" s="39"/>
      <c r="N2550" s="39"/>
      <c r="O2550" s="39"/>
      <c r="P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L2551" s="39"/>
      <c r="M2551" s="39"/>
      <c r="N2551" s="39"/>
      <c r="O2551" s="39"/>
      <c r="P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L2552" s="39"/>
      <c r="M2552" s="39"/>
      <c r="N2552" s="39"/>
      <c r="O2552" s="39"/>
      <c r="P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L2553" s="39"/>
      <c r="M2553" s="39"/>
      <c r="N2553" s="39"/>
      <c r="O2553" s="39"/>
      <c r="P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L2554" s="39"/>
      <c r="M2554" s="39"/>
      <c r="N2554" s="39"/>
      <c r="O2554" s="39"/>
      <c r="P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L2555" s="39"/>
      <c r="M2555" s="39"/>
      <c r="N2555" s="39"/>
      <c r="O2555" s="39"/>
      <c r="P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L2556" s="39"/>
      <c r="M2556" s="39"/>
      <c r="N2556" s="39"/>
      <c r="O2556" s="39"/>
      <c r="P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L2557" s="39"/>
      <c r="M2557" s="39"/>
      <c r="N2557" s="39"/>
      <c r="O2557" s="39"/>
      <c r="P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L2558" s="39"/>
      <c r="M2558" s="39"/>
      <c r="N2558" s="39"/>
      <c r="O2558" s="39"/>
      <c r="P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L2559" s="39"/>
      <c r="M2559" s="39"/>
      <c r="N2559" s="39"/>
      <c r="O2559" s="39"/>
      <c r="P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L2560" s="39"/>
      <c r="M2560" s="39"/>
      <c r="N2560" s="39"/>
      <c r="O2560" s="39"/>
      <c r="P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L2561" s="39"/>
      <c r="M2561" s="39"/>
      <c r="N2561" s="39"/>
      <c r="O2561" s="39"/>
      <c r="P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L2562" s="39"/>
      <c r="M2562" s="39"/>
      <c r="N2562" s="39"/>
      <c r="O2562" s="39"/>
      <c r="P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L2563" s="39"/>
      <c r="M2563" s="39"/>
      <c r="N2563" s="39"/>
      <c r="O2563" s="39"/>
      <c r="P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L2564" s="39"/>
      <c r="M2564" s="39"/>
      <c r="N2564" s="39"/>
      <c r="O2564" s="39"/>
      <c r="P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L2565" s="39"/>
      <c r="M2565" s="39"/>
      <c r="N2565" s="39"/>
      <c r="O2565" s="39"/>
      <c r="P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L2566" s="39"/>
      <c r="M2566" s="39"/>
      <c r="N2566" s="39"/>
      <c r="O2566" s="39"/>
      <c r="P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L2567" s="39"/>
      <c r="M2567" s="39"/>
      <c r="N2567" s="39"/>
      <c r="O2567" s="39"/>
      <c r="P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L2568" s="39"/>
      <c r="M2568" s="39"/>
      <c r="N2568" s="39"/>
      <c r="O2568" s="39"/>
      <c r="P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L2569" s="39"/>
      <c r="M2569" s="39"/>
      <c r="N2569" s="39"/>
      <c r="O2569" s="39"/>
      <c r="P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L2570" s="39"/>
      <c r="M2570" s="39"/>
      <c r="N2570" s="39"/>
      <c r="O2570" s="39"/>
      <c r="P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L2571" s="39"/>
      <c r="M2571" s="39"/>
      <c r="N2571" s="39"/>
      <c r="O2571" s="39"/>
      <c r="P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L2572" s="39"/>
      <c r="M2572" s="39"/>
      <c r="N2572" s="39"/>
      <c r="O2572" s="39"/>
      <c r="P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L2573" s="39"/>
      <c r="M2573" s="39"/>
      <c r="N2573" s="39"/>
      <c r="O2573" s="39"/>
      <c r="P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L2574" s="39"/>
      <c r="M2574" s="39"/>
      <c r="N2574" s="39"/>
      <c r="O2574" s="39"/>
      <c r="P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L2575" s="39"/>
      <c r="M2575" s="39"/>
      <c r="N2575" s="39"/>
      <c r="O2575" s="39"/>
      <c r="P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L2576" s="39"/>
      <c r="M2576" s="39"/>
      <c r="N2576" s="39"/>
      <c r="O2576" s="39"/>
      <c r="P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L2577" s="39"/>
      <c r="M2577" s="39"/>
      <c r="N2577" s="39"/>
      <c r="O2577" s="39"/>
      <c r="P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L2578" s="39"/>
      <c r="M2578" s="39"/>
      <c r="N2578" s="39"/>
      <c r="O2578" s="39"/>
      <c r="P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L2579" s="39"/>
      <c r="M2579" s="39"/>
      <c r="N2579" s="39"/>
      <c r="O2579" s="39"/>
      <c r="P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L2580" s="39"/>
      <c r="M2580" s="39"/>
      <c r="N2580" s="39"/>
      <c r="O2580" s="39"/>
      <c r="P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L2581" s="39"/>
      <c r="M2581" s="39"/>
      <c r="N2581" s="39"/>
      <c r="O2581" s="39"/>
      <c r="P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L2582" s="39"/>
      <c r="M2582" s="39"/>
      <c r="N2582" s="39"/>
      <c r="O2582" s="39"/>
      <c r="P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L2583" s="39"/>
      <c r="M2583" s="39"/>
      <c r="N2583" s="39"/>
      <c r="O2583" s="39"/>
      <c r="P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L2584" s="39"/>
      <c r="M2584" s="39"/>
      <c r="N2584" s="39"/>
      <c r="O2584" s="39"/>
      <c r="P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L2585" s="39"/>
      <c r="M2585" s="39"/>
      <c r="N2585" s="39"/>
      <c r="O2585" s="39"/>
      <c r="P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L2586" s="39"/>
      <c r="M2586" s="39"/>
      <c r="N2586" s="39"/>
      <c r="O2586" s="39"/>
      <c r="P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L2587" s="39"/>
      <c r="M2587" s="39"/>
      <c r="N2587" s="39"/>
      <c r="O2587" s="39"/>
      <c r="P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L2588" s="39"/>
      <c r="M2588" s="39"/>
      <c r="N2588" s="39"/>
      <c r="O2588" s="39"/>
      <c r="P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L2589" s="39"/>
      <c r="M2589" s="39"/>
      <c r="N2589" s="39"/>
      <c r="O2589" s="39"/>
      <c r="P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L2590" s="39"/>
      <c r="M2590" s="39"/>
      <c r="N2590" s="39"/>
      <c r="O2590" s="39"/>
      <c r="P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L2591" s="39"/>
      <c r="M2591" s="39"/>
      <c r="N2591" s="39"/>
      <c r="O2591" s="39"/>
      <c r="P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L2592" s="39"/>
      <c r="M2592" s="39"/>
      <c r="N2592" s="39"/>
      <c r="O2592" s="39"/>
      <c r="P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L2593" s="39"/>
      <c r="M2593" s="39"/>
      <c r="N2593" s="39"/>
      <c r="O2593" s="39"/>
      <c r="P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L2594" s="39"/>
      <c r="M2594" s="39"/>
      <c r="N2594" s="39"/>
      <c r="O2594" s="39"/>
      <c r="P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L2595" s="39"/>
      <c r="M2595" s="39"/>
      <c r="N2595" s="39"/>
      <c r="O2595" s="39"/>
      <c r="P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L2596" s="39"/>
      <c r="M2596" s="39"/>
      <c r="N2596" s="39"/>
      <c r="O2596" s="39"/>
      <c r="P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L2597" s="39"/>
      <c r="M2597" s="39"/>
      <c r="N2597" s="39"/>
      <c r="O2597" s="39"/>
      <c r="P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L2598" s="39"/>
      <c r="M2598" s="39"/>
      <c r="N2598" s="39"/>
      <c r="O2598" s="39"/>
      <c r="P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L2599" s="39"/>
      <c r="M2599" s="39"/>
      <c r="N2599" s="39"/>
      <c r="O2599" s="39"/>
      <c r="P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L2600" s="39"/>
      <c r="M2600" s="39"/>
      <c r="N2600" s="39"/>
      <c r="O2600" s="39"/>
      <c r="P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L2601" s="39"/>
      <c r="M2601" s="39"/>
      <c r="N2601" s="39"/>
      <c r="O2601" s="39"/>
      <c r="P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L2602" s="39"/>
      <c r="M2602" s="39"/>
      <c r="N2602" s="39"/>
      <c r="O2602" s="39"/>
      <c r="P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L2603" s="39"/>
      <c r="M2603" s="39"/>
      <c r="N2603" s="39"/>
      <c r="O2603" s="39"/>
      <c r="P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L2604" s="39"/>
      <c r="M2604" s="39"/>
      <c r="N2604" s="39"/>
      <c r="O2604" s="39"/>
      <c r="P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L2605" s="39"/>
      <c r="M2605" s="39"/>
      <c r="N2605" s="39"/>
      <c r="O2605" s="39"/>
      <c r="P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L2606" s="39"/>
      <c r="M2606" s="39"/>
      <c r="N2606" s="39"/>
      <c r="O2606" s="39"/>
      <c r="P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L2607" s="39"/>
      <c r="M2607" s="39"/>
      <c r="N2607" s="39"/>
      <c r="O2607" s="39"/>
      <c r="P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L2608" s="39"/>
      <c r="M2608" s="39"/>
      <c r="N2608" s="39"/>
      <c r="O2608" s="39"/>
      <c r="P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L2609" s="39"/>
      <c r="M2609" s="39"/>
      <c r="N2609" s="39"/>
      <c r="O2609" s="39"/>
      <c r="P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L2610" s="39"/>
      <c r="M2610" s="39"/>
      <c r="N2610" s="39"/>
      <c r="O2610" s="39"/>
      <c r="P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L2611" s="39"/>
      <c r="M2611" s="39"/>
      <c r="N2611" s="39"/>
      <c r="O2611" s="39"/>
      <c r="P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L2612" s="39"/>
      <c r="M2612" s="39"/>
      <c r="N2612" s="39"/>
      <c r="O2612" s="39"/>
      <c r="P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L2613" s="39"/>
      <c r="M2613" s="39"/>
      <c r="N2613" s="39"/>
      <c r="O2613" s="39"/>
      <c r="P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L2614" s="39"/>
      <c r="M2614" s="39"/>
      <c r="N2614" s="39"/>
      <c r="O2614" s="39"/>
      <c r="P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L2615" s="39"/>
      <c r="M2615" s="39"/>
      <c r="N2615" s="39"/>
      <c r="O2615" s="39"/>
      <c r="P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L2616" s="39"/>
      <c r="M2616" s="39"/>
      <c r="N2616" s="39"/>
      <c r="O2616" s="39"/>
      <c r="P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L2617" s="39"/>
      <c r="M2617" s="39"/>
      <c r="N2617" s="39"/>
      <c r="O2617" s="39"/>
      <c r="P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L2618" s="39"/>
      <c r="M2618" s="39"/>
      <c r="N2618" s="39"/>
      <c r="O2618" s="39"/>
      <c r="P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L2619" s="39"/>
      <c r="M2619" s="39"/>
      <c r="N2619" s="39"/>
      <c r="O2619" s="39"/>
      <c r="P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L2620" s="39"/>
      <c r="M2620" s="39"/>
      <c r="N2620" s="39"/>
      <c r="O2620" s="39"/>
      <c r="P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L2621" s="39"/>
      <c r="M2621" s="39"/>
      <c r="N2621" s="39"/>
      <c r="O2621" s="39"/>
      <c r="P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L2622" s="39"/>
      <c r="M2622" s="39"/>
      <c r="N2622" s="39"/>
      <c r="O2622" s="39"/>
      <c r="P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L2623" s="39"/>
      <c r="M2623" s="39"/>
      <c r="N2623" s="39"/>
      <c r="O2623" s="39"/>
      <c r="P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L2624" s="39"/>
      <c r="M2624" s="39"/>
      <c r="N2624" s="39"/>
      <c r="O2624" s="39"/>
      <c r="P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L2625" s="39"/>
      <c r="M2625" s="39"/>
      <c r="N2625" s="39"/>
      <c r="O2625" s="39"/>
      <c r="P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L2626" s="39"/>
      <c r="M2626" s="39"/>
      <c r="N2626" s="39"/>
      <c r="O2626" s="39"/>
      <c r="P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L2627" s="39"/>
      <c r="M2627" s="39"/>
      <c r="N2627" s="39"/>
      <c r="O2627" s="39"/>
      <c r="P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L2628" s="39"/>
      <c r="M2628" s="39"/>
      <c r="N2628" s="39"/>
      <c r="O2628" s="39"/>
      <c r="P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L2629" s="39"/>
      <c r="M2629" s="39"/>
      <c r="N2629" s="39"/>
      <c r="O2629" s="39"/>
      <c r="P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L2630" s="39"/>
      <c r="M2630" s="39"/>
      <c r="N2630" s="39"/>
      <c r="O2630" s="39"/>
      <c r="P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L2631" s="39"/>
      <c r="M2631" s="39"/>
      <c r="N2631" s="39"/>
      <c r="O2631" s="39"/>
      <c r="P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L2632" s="39"/>
      <c r="M2632" s="39"/>
      <c r="N2632" s="39"/>
      <c r="O2632" s="39"/>
      <c r="P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L2633" s="39"/>
      <c r="M2633" s="39"/>
      <c r="N2633" s="39"/>
      <c r="O2633" s="39"/>
      <c r="P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L2634" s="39"/>
      <c r="M2634" s="39"/>
      <c r="N2634" s="39"/>
      <c r="O2634" s="39"/>
      <c r="P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L2635" s="39"/>
      <c r="M2635" s="39"/>
      <c r="N2635" s="39"/>
      <c r="O2635" s="39"/>
      <c r="P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L2636" s="39"/>
      <c r="M2636" s="39"/>
      <c r="N2636" s="39"/>
      <c r="O2636" s="39"/>
      <c r="P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L2637" s="39"/>
      <c r="M2637" s="39"/>
      <c r="N2637" s="39"/>
      <c r="O2637" s="39"/>
      <c r="P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L2638" s="39"/>
      <c r="M2638" s="39"/>
      <c r="N2638" s="39"/>
      <c r="O2638" s="39"/>
      <c r="P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L2639" s="39"/>
      <c r="M2639" s="39"/>
      <c r="N2639" s="39"/>
      <c r="O2639" s="39"/>
      <c r="P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L2640" s="39"/>
      <c r="M2640" s="39"/>
      <c r="N2640" s="39"/>
      <c r="O2640" s="39"/>
      <c r="P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L2641" s="39"/>
      <c r="M2641" s="39"/>
      <c r="N2641" s="39"/>
      <c r="O2641" s="39"/>
      <c r="P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L2642" s="39"/>
      <c r="M2642" s="39"/>
      <c r="N2642" s="39"/>
      <c r="O2642" s="39"/>
      <c r="P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L2643" s="39"/>
      <c r="M2643" s="39"/>
      <c r="N2643" s="39"/>
      <c r="O2643" s="39"/>
      <c r="P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L2644" s="39"/>
      <c r="M2644" s="39"/>
      <c r="N2644" s="39"/>
      <c r="O2644" s="39"/>
      <c r="P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L2645" s="39"/>
      <c r="M2645" s="39"/>
      <c r="N2645" s="39"/>
      <c r="O2645" s="39"/>
      <c r="P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L2646" s="39"/>
      <c r="M2646" s="39"/>
      <c r="N2646" s="39"/>
      <c r="O2646" s="39"/>
      <c r="P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L2647" s="39"/>
      <c r="M2647" s="39"/>
      <c r="N2647" s="39"/>
      <c r="O2647" s="39"/>
      <c r="P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L2648" s="39"/>
      <c r="M2648" s="39"/>
      <c r="N2648" s="39"/>
      <c r="O2648" s="39"/>
      <c r="P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L2649" s="39"/>
      <c r="M2649" s="39"/>
      <c r="N2649" s="39"/>
      <c r="O2649" s="39"/>
      <c r="P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L2650" s="39"/>
      <c r="M2650" s="39"/>
      <c r="N2650" s="39"/>
      <c r="O2650" s="39"/>
      <c r="P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L2651" s="39"/>
      <c r="M2651" s="39"/>
      <c r="N2651" s="39"/>
      <c r="O2651" s="39"/>
      <c r="P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L2652" s="39"/>
      <c r="M2652" s="39"/>
      <c r="N2652" s="39"/>
      <c r="O2652" s="39"/>
      <c r="P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L2653" s="39"/>
      <c r="M2653" s="39"/>
      <c r="N2653" s="39"/>
      <c r="O2653" s="39"/>
      <c r="P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L2654" s="39"/>
      <c r="M2654" s="39"/>
      <c r="N2654" s="39"/>
      <c r="O2654" s="39"/>
      <c r="P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L2655" s="39"/>
      <c r="M2655" s="39"/>
      <c r="N2655" s="39"/>
      <c r="O2655" s="39"/>
      <c r="P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L2656" s="39"/>
      <c r="M2656" s="39"/>
      <c r="N2656" s="39"/>
      <c r="O2656" s="39"/>
      <c r="P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L2657" s="39"/>
      <c r="M2657" s="39"/>
      <c r="N2657" s="39"/>
      <c r="O2657" s="39"/>
      <c r="P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L2658" s="39"/>
      <c r="M2658" s="39"/>
      <c r="N2658" s="39"/>
      <c r="O2658" s="39"/>
      <c r="P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L2659" s="39"/>
      <c r="M2659" s="39"/>
      <c r="N2659" s="39"/>
      <c r="O2659" s="39"/>
      <c r="P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L2660" s="39"/>
      <c r="M2660" s="39"/>
      <c r="N2660" s="39"/>
      <c r="O2660" s="39"/>
      <c r="P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L2661" s="39"/>
      <c r="M2661" s="39"/>
      <c r="N2661" s="39"/>
      <c r="O2661" s="39"/>
      <c r="P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L2662" s="39"/>
      <c r="M2662" s="39"/>
      <c r="N2662" s="39"/>
      <c r="O2662" s="39"/>
      <c r="P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L2663" s="39"/>
      <c r="M2663" s="39"/>
      <c r="N2663" s="39"/>
      <c r="O2663" s="39"/>
      <c r="P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L2664" s="39"/>
      <c r="M2664" s="39"/>
      <c r="N2664" s="39"/>
      <c r="O2664" s="39"/>
      <c r="P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L2665" s="39"/>
      <c r="M2665" s="39"/>
      <c r="N2665" s="39"/>
      <c r="O2665" s="39"/>
      <c r="P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L2666" s="39"/>
      <c r="M2666" s="39"/>
      <c r="N2666" s="39"/>
      <c r="O2666" s="39"/>
      <c r="P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L2667" s="39"/>
      <c r="M2667" s="39"/>
      <c r="N2667" s="39"/>
      <c r="O2667" s="39"/>
      <c r="P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L2668" s="39"/>
      <c r="M2668" s="39"/>
      <c r="N2668" s="39"/>
      <c r="O2668" s="39"/>
      <c r="P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L2669" s="39"/>
      <c r="M2669" s="39"/>
      <c r="N2669" s="39"/>
      <c r="O2669" s="39"/>
      <c r="P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L2670" s="39"/>
      <c r="M2670" s="39"/>
      <c r="N2670" s="39"/>
      <c r="O2670" s="39"/>
      <c r="P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L2671" s="39"/>
      <c r="M2671" s="39"/>
      <c r="N2671" s="39"/>
      <c r="O2671" s="39"/>
      <c r="P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L2672" s="39"/>
      <c r="M2672" s="39"/>
      <c r="N2672" s="39"/>
      <c r="O2672" s="39"/>
      <c r="P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L2673" s="39"/>
      <c r="M2673" s="39"/>
      <c r="N2673" s="39"/>
      <c r="O2673" s="39"/>
      <c r="P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L2674" s="39"/>
      <c r="M2674" s="39"/>
      <c r="N2674" s="39"/>
      <c r="O2674" s="39"/>
      <c r="P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L2675" s="39"/>
      <c r="M2675" s="39"/>
      <c r="N2675" s="39"/>
      <c r="O2675" s="39"/>
      <c r="P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L2676" s="39"/>
      <c r="M2676" s="39"/>
      <c r="N2676" s="39"/>
      <c r="O2676" s="39"/>
      <c r="P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L2677" s="39"/>
      <c r="M2677" s="39"/>
      <c r="N2677" s="39"/>
      <c r="O2677" s="39"/>
      <c r="P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L2678" s="39"/>
      <c r="M2678" s="39"/>
      <c r="N2678" s="39"/>
      <c r="O2678" s="39"/>
      <c r="P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L2679" s="39"/>
      <c r="M2679" s="39"/>
      <c r="N2679" s="39"/>
      <c r="O2679" s="39"/>
      <c r="P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L2680" s="39"/>
      <c r="M2680" s="39"/>
      <c r="N2680" s="39"/>
      <c r="O2680" s="39"/>
      <c r="P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L2681" s="39"/>
      <c r="M2681" s="39"/>
      <c r="N2681" s="39"/>
      <c r="O2681" s="39"/>
      <c r="P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L2682" s="39"/>
      <c r="M2682" s="39"/>
      <c r="N2682" s="39"/>
      <c r="O2682" s="39"/>
      <c r="P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L2683" s="39"/>
      <c r="M2683" s="39"/>
      <c r="N2683" s="39"/>
      <c r="O2683" s="39"/>
      <c r="P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L2684" s="39"/>
      <c r="M2684" s="39"/>
      <c r="N2684" s="39"/>
      <c r="O2684" s="39"/>
      <c r="P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L2685" s="39"/>
      <c r="M2685" s="39"/>
      <c r="N2685" s="39"/>
      <c r="O2685" s="39"/>
      <c r="P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L2686" s="39"/>
      <c r="M2686" s="39"/>
      <c r="N2686" s="39"/>
      <c r="O2686" s="39"/>
      <c r="P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L2687" s="39"/>
      <c r="M2687" s="39"/>
      <c r="N2687" s="39"/>
      <c r="O2687" s="39"/>
      <c r="P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L2688" s="39"/>
      <c r="M2688" s="39"/>
      <c r="N2688" s="39"/>
      <c r="O2688" s="39"/>
      <c r="P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L2689" s="39"/>
      <c r="M2689" s="39"/>
      <c r="N2689" s="39"/>
      <c r="O2689" s="39"/>
      <c r="P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L2690" s="39"/>
      <c r="M2690" s="39"/>
      <c r="N2690" s="39"/>
      <c r="O2690" s="39"/>
      <c r="P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L2691" s="39"/>
      <c r="M2691" s="39"/>
      <c r="N2691" s="39"/>
      <c r="O2691" s="39"/>
      <c r="P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L2692" s="39"/>
      <c r="M2692" s="39"/>
      <c r="N2692" s="39"/>
      <c r="O2692" s="39"/>
      <c r="P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L2693" s="39"/>
      <c r="M2693" s="39"/>
      <c r="N2693" s="39"/>
      <c r="O2693" s="39"/>
      <c r="P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L2694" s="39"/>
      <c r="M2694" s="39"/>
      <c r="N2694" s="39"/>
      <c r="O2694" s="39"/>
      <c r="P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L2695" s="39"/>
      <c r="M2695" s="39"/>
      <c r="N2695" s="39"/>
      <c r="O2695" s="39"/>
      <c r="P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L2696" s="39"/>
      <c r="M2696" s="39"/>
      <c r="N2696" s="39"/>
      <c r="O2696" s="39"/>
      <c r="P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L2697" s="39"/>
      <c r="M2697" s="39"/>
      <c r="N2697" s="39"/>
      <c r="O2697" s="39"/>
      <c r="P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L2698" s="39"/>
      <c r="M2698" s="39"/>
      <c r="N2698" s="39"/>
      <c r="O2698" s="39"/>
      <c r="P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L2699" s="39"/>
      <c r="M2699" s="39"/>
      <c r="N2699" s="39"/>
      <c r="O2699" s="39"/>
      <c r="P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L2700" s="39"/>
      <c r="M2700" s="39"/>
      <c r="N2700" s="39"/>
      <c r="O2700" s="39"/>
      <c r="P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L2701" s="39"/>
      <c r="M2701" s="39"/>
      <c r="N2701" s="39"/>
      <c r="O2701" s="39"/>
      <c r="P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L2702" s="39"/>
      <c r="M2702" s="39"/>
      <c r="N2702" s="39"/>
      <c r="O2702" s="39"/>
      <c r="P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L2703" s="39"/>
      <c r="M2703" s="39"/>
      <c r="N2703" s="39"/>
      <c r="O2703" s="39"/>
      <c r="P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L2704" s="39"/>
      <c r="M2704" s="39"/>
      <c r="N2704" s="39"/>
      <c r="O2704" s="39"/>
      <c r="P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L2705" s="39"/>
      <c r="M2705" s="39"/>
      <c r="N2705" s="39"/>
      <c r="O2705" s="39"/>
      <c r="P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L2706" s="39"/>
      <c r="M2706" s="39"/>
      <c r="N2706" s="39"/>
      <c r="O2706" s="39"/>
      <c r="P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L2707" s="39"/>
      <c r="M2707" s="39"/>
      <c r="N2707" s="39"/>
      <c r="O2707" s="39"/>
      <c r="P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L2708" s="39"/>
      <c r="M2708" s="39"/>
      <c r="N2708" s="39"/>
      <c r="O2708" s="39"/>
      <c r="P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L2709" s="39"/>
      <c r="M2709" s="39"/>
      <c r="N2709" s="39"/>
      <c r="O2709" s="39"/>
      <c r="P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L2710" s="39"/>
      <c r="M2710" s="39"/>
      <c r="N2710" s="39"/>
      <c r="O2710" s="39"/>
      <c r="P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L2711" s="39"/>
      <c r="M2711" s="39"/>
      <c r="N2711" s="39"/>
      <c r="O2711" s="39"/>
      <c r="P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L2712" s="39"/>
      <c r="M2712" s="39"/>
      <c r="N2712" s="39"/>
      <c r="O2712" s="39"/>
      <c r="P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L2713" s="39"/>
      <c r="M2713" s="39"/>
      <c r="N2713" s="39"/>
      <c r="O2713" s="39"/>
      <c r="P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L2714" s="39"/>
      <c r="M2714" s="39"/>
      <c r="N2714" s="39"/>
      <c r="O2714" s="39"/>
      <c r="P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L2715" s="39"/>
      <c r="M2715" s="39"/>
      <c r="N2715" s="39"/>
      <c r="O2715" s="39"/>
      <c r="P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L2716" s="39"/>
      <c r="M2716" s="39"/>
      <c r="N2716" s="39"/>
      <c r="O2716" s="39"/>
      <c r="P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L2717" s="39"/>
      <c r="M2717" s="39"/>
      <c r="N2717" s="39"/>
      <c r="O2717" s="39"/>
      <c r="P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L2718" s="39"/>
      <c r="M2718" s="39"/>
      <c r="N2718" s="39"/>
      <c r="O2718" s="39"/>
      <c r="P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L2719" s="39"/>
      <c r="M2719" s="39"/>
      <c r="N2719" s="39"/>
      <c r="O2719" s="39"/>
      <c r="P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L2720" s="39"/>
      <c r="M2720" s="39"/>
      <c r="N2720" s="39"/>
      <c r="O2720" s="39"/>
      <c r="P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L2721" s="39"/>
      <c r="M2721" s="39"/>
      <c r="N2721" s="39"/>
      <c r="O2721" s="39"/>
      <c r="P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L2722" s="39"/>
      <c r="M2722" s="39"/>
      <c r="N2722" s="39"/>
      <c r="O2722" s="39"/>
      <c r="P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L2723" s="39"/>
      <c r="M2723" s="39"/>
      <c r="N2723" s="39"/>
      <c r="O2723" s="39"/>
      <c r="P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L2724" s="39"/>
      <c r="M2724" s="39"/>
      <c r="N2724" s="39"/>
      <c r="O2724" s="39"/>
      <c r="P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L2725" s="39"/>
      <c r="M2725" s="39"/>
      <c r="N2725" s="39"/>
      <c r="O2725" s="39"/>
      <c r="P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L2726" s="39"/>
      <c r="M2726" s="39"/>
      <c r="N2726" s="39"/>
      <c r="O2726" s="39"/>
      <c r="P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L2727" s="39"/>
      <c r="M2727" s="39"/>
      <c r="N2727" s="39"/>
      <c r="O2727" s="39"/>
      <c r="P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L2728" s="39"/>
      <c r="M2728" s="39"/>
      <c r="N2728" s="39"/>
      <c r="O2728" s="39"/>
      <c r="P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L2729" s="39"/>
      <c r="M2729" s="39"/>
      <c r="N2729" s="39"/>
      <c r="O2729" s="39"/>
      <c r="P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L2730" s="39"/>
      <c r="M2730" s="39"/>
      <c r="N2730" s="39"/>
      <c r="O2730" s="39"/>
      <c r="P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L2731" s="39"/>
      <c r="M2731" s="39"/>
      <c r="N2731" s="39"/>
      <c r="O2731" s="39"/>
      <c r="P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L2732" s="39"/>
      <c r="M2732" s="39"/>
      <c r="N2732" s="39"/>
      <c r="O2732" s="39"/>
      <c r="P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L2733" s="39"/>
      <c r="M2733" s="39"/>
      <c r="N2733" s="39"/>
      <c r="O2733" s="39"/>
      <c r="P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L2734" s="39"/>
      <c r="M2734" s="39"/>
      <c r="N2734" s="39"/>
      <c r="O2734" s="39"/>
      <c r="P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L2735" s="39"/>
      <c r="M2735" s="39"/>
      <c r="N2735" s="39"/>
      <c r="O2735" s="39"/>
      <c r="P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L2736" s="39"/>
      <c r="M2736" s="39"/>
      <c r="N2736" s="39"/>
      <c r="O2736" s="39"/>
      <c r="P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L2737" s="39"/>
      <c r="M2737" s="39"/>
      <c r="N2737" s="39"/>
      <c r="O2737" s="39"/>
      <c r="P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L2738" s="39"/>
      <c r="M2738" s="39"/>
      <c r="N2738" s="39"/>
      <c r="O2738" s="39"/>
      <c r="P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L2739" s="39"/>
      <c r="M2739" s="39"/>
      <c r="N2739" s="39"/>
      <c r="O2739" s="39"/>
      <c r="P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L2740" s="39"/>
      <c r="M2740" s="39"/>
      <c r="N2740" s="39"/>
      <c r="O2740" s="39"/>
      <c r="P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L2741" s="39"/>
      <c r="M2741" s="39"/>
      <c r="N2741" s="39"/>
      <c r="O2741" s="39"/>
      <c r="P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L2742" s="39"/>
      <c r="M2742" s="39"/>
      <c r="N2742" s="39"/>
      <c r="O2742" s="39"/>
      <c r="P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L2743" s="39"/>
      <c r="M2743" s="39"/>
      <c r="N2743" s="39"/>
      <c r="O2743" s="39"/>
      <c r="P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L2744" s="39"/>
      <c r="M2744" s="39"/>
      <c r="N2744" s="39"/>
      <c r="O2744" s="39"/>
      <c r="P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L2745" s="39"/>
      <c r="M2745" s="39"/>
      <c r="N2745" s="39"/>
      <c r="O2745" s="39"/>
      <c r="P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L2746" s="39"/>
      <c r="M2746" s="39"/>
      <c r="N2746" s="39"/>
      <c r="O2746" s="39"/>
      <c r="P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L2747" s="39"/>
      <c r="M2747" s="39"/>
      <c r="N2747" s="39"/>
      <c r="O2747" s="39"/>
      <c r="P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L2748" s="39"/>
      <c r="M2748" s="39"/>
      <c r="N2748" s="39"/>
      <c r="O2748" s="39"/>
      <c r="P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L2749" s="39"/>
      <c r="M2749" s="39"/>
      <c r="N2749" s="39"/>
      <c r="O2749" s="39"/>
      <c r="P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L2750" s="39"/>
      <c r="M2750" s="39"/>
      <c r="N2750" s="39"/>
      <c r="O2750" s="39"/>
      <c r="P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L2751" s="39"/>
      <c r="M2751" s="39"/>
      <c r="N2751" s="39"/>
      <c r="O2751" s="39"/>
      <c r="P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L2752" s="39"/>
      <c r="M2752" s="39"/>
      <c r="N2752" s="39"/>
      <c r="O2752" s="39"/>
      <c r="P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L2753" s="39"/>
      <c r="M2753" s="39"/>
      <c r="N2753" s="39"/>
      <c r="O2753" s="39"/>
      <c r="P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L2754" s="39"/>
      <c r="M2754" s="39"/>
      <c r="N2754" s="39"/>
      <c r="O2754" s="39"/>
      <c r="P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L2755" s="39"/>
      <c r="M2755" s="39"/>
      <c r="N2755" s="39"/>
      <c r="O2755" s="39"/>
      <c r="P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L2756" s="39"/>
      <c r="M2756" s="39"/>
      <c r="N2756" s="39"/>
      <c r="O2756" s="39"/>
      <c r="P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L2757" s="39"/>
      <c r="M2757" s="39"/>
      <c r="N2757" s="39"/>
      <c r="O2757" s="39"/>
      <c r="P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L2758" s="39"/>
      <c r="M2758" s="39"/>
      <c r="N2758" s="39"/>
      <c r="O2758" s="39"/>
      <c r="P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L2759" s="39"/>
      <c r="M2759" s="39"/>
      <c r="N2759" s="39"/>
      <c r="O2759" s="39"/>
      <c r="P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L2760" s="39"/>
      <c r="M2760" s="39"/>
      <c r="N2760" s="39"/>
      <c r="O2760" s="39"/>
      <c r="P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L2761" s="39"/>
      <c r="M2761" s="39"/>
      <c r="N2761" s="39"/>
      <c r="O2761" s="39"/>
      <c r="P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L2762" s="39"/>
      <c r="M2762" s="39"/>
      <c r="N2762" s="39"/>
      <c r="O2762" s="39"/>
      <c r="P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L2763" s="39"/>
      <c r="M2763" s="39"/>
      <c r="N2763" s="39"/>
      <c r="O2763" s="39"/>
      <c r="P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L2764" s="39"/>
      <c r="M2764" s="39"/>
      <c r="N2764" s="39"/>
      <c r="O2764" s="39"/>
      <c r="P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L2765" s="39"/>
      <c r="M2765" s="39"/>
      <c r="N2765" s="39"/>
      <c r="O2765" s="39"/>
      <c r="P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L2766" s="39"/>
      <c r="M2766" s="39"/>
      <c r="N2766" s="39"/>
      <c r="O2766" s="39"/>
      <c r="P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L2767" s="39"/>
      <c r="M2767" s="39"/>
      <c r="N2767" s="39"/>
      <c r="O2767" s="39"/>
      <c r="P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L2768" s="39"/>
      <c r="M2768" s="39"/>
      <c r="N2768" s="39"/>
      <c r="O2768" s="39"/>
      <c r="P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L2769" s="39"/>
      <c r="M2769" s="39"/>
      <c r="N2769" s="39"/>
      <c r="O2769" s="39"/>
      <c r="P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L2770" s="39"/>
      <c r="M2770" s="39"/>
      <c r="N2770" s="39"/>
      <c r="O2770" s="39"/>
      <c r="P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L2771" s="39"/>
      <c r="M2771" s="39"/>
      <c r="N2771" s="39"/>
      <c r="O2771" s="39"/>
      <c r="P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L2772" s="39"/>
      <c r="M2772" s="39"/>
      <c r="N2772" s="39"/>
      <c r="O2772" s="39"/>
      <c r="P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L2773" s="39"/>
      <c r="M2773" s="39"/>
      <c r="N2773" s="39"/>
      <c r="O2773" s="39"/>
      <c r="P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L2774" s="39"/>
      <c r="M2774" s="39"/>
      <c r="N2774" s="39"/>
      <c r="O2774" s="39"/>
      <c r="P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L2775" s="39"/>
      <c r="M2775" s="39"/>
      <c r="N2775" s="39"/>
      <c r="O2775" s="39"/>
      <c r="P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L2776" s="39"/>
      <c r="M2776" s="39"/>
      <c r="N2776" s="39"/>
      <c r="O2776" s="39"/>
      <c r="P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L2777" s="39"/>
      <c r="M2777" s="39"/>
      <c r="N2777" s="39"/>
      <c r="O2777" s="39"/>
      <c r="P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L2778" s="39"/>
      <c r="M2778" s="39"/>
      <c r="N2778" s="39"/>
      <c r="O2778" s="39"/>
      <c r="P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L2779" s="39"/>
      <c r="M2779" s="39"/>
      <c r="N2779" s="39"/>
      <c r="O2779" s="39"/>
      <c r="P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L2780" s="39"/>
      <c r="M2780" s="39"/>
      <c r="N2780" s="39"/>
      <c r="O2780" s="39"/>
      <c r="P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L2781" s="39"/>
      <c r="M2781" s="39"/>
      <c r="N2781" s="39"/>
      <c r="O2781" s="39"/>
      <c r="P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L2782" s="39"/>
      <c r="M2782" s="39"/>
      <c r="N2782" s="39"/>
      <c r="O2782" s="39"/>
      <c r="P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L2783" s="39"/>
      <c r="M2783" s="39"/>
      <c r="N2783" s="39"/>
      <c r="O2783" s="39"/>
      <c r="P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L2784" s="39"/>
      <c r="M2784" s="39"/>
      <c r="N2784" s="39"/>
      <c r="O2784" s="39"/>
      <c r="P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L2785" s="39"/>
      <c r="M2785" s="39"/>
      <c r="N2785" s="39"/>
      <c r="O2785" s="39"/>
      <c r="P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L2786" s="39"/>
      <c r="M2786" s="39"/>
      <c r="N2786" s="39"/>
      <c r="O2786" s="39"/>
      <c r="P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L2787" s="39"/>
      <c r="M2787" s="39"/>
      <c r="N2787" s="39"/>
      <c r="O2787" s="39"/>
      <c r="P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L2788" s="39"/>
      <c r="M2788" s="39"/>
      <c r="N2788" s="39"/>
      <c r="O2788" s="39"/>
      <c r="P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L2789" s="39"/>
      <c r="M2789" s="39"/>
      <c r="N2789" s="39"/>
      <c r="O2789" s="39"/>
      <c r="P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L2790" s="39"/>
      <c r="M2790" s="39"/>
      <c r="N2790" s="39"/>
      <c r="O2790" s="39"/>
      <c r="P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L2791" s="39"/>
      <c r="M2791" s="39"/>
      <c r="N2791" s="39"/>
      <c r="O2791" s="39"/>
      <c r="P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L2792" s="39"/>
      <c r="M2792" s="39"/>
      <c r="N2792" s="39"/>
      <c r="O2792" s="39"/>
      <c r="P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L2793" s="39"/>
      <c r="M2793" s="39"/>
      <c r="N2793" s="39"/>
      <c r="O2793" s="39"/>
      <c r="P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L2794" s="39"/>
      <c r="M2794" s="39"/>
      <c r="N2794" s="39"/>
      <c r="O2794" s="39"/>
      <c r="P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L2795" s="39"/>
      <c r="M2795" s="39"/>
      <c r="N2795" s="39"/>
      <c r="O2795" s="39"/>
      <c r="P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L2796" s="39"/>
      <c r="M2796" s="39"/>
      <c r="N2796" s="39"/>
      <c r="O2796" s="39"/>
      <c r="P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L2797" s="39"/>
      <c r="M2797" s="39"/>
      <c r="N2797" s="39"/>
      <c r="O2797" s="39"/>
      <c r="P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L2798" s="39"/>
      <c r="M2798" s="39"/>
      <c r="N2798" s="39"/>
      <c r="O2798" s="39"/>
      <c r="P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L2799" s="39"/>
      <c r="M2799" s="39"/>
      <c r="N2799" s="39"/>
      <c r="O2799" s="39"/>
      <c r="P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L2800" s="39"/>
      <c r="M2800" s="39"/>
      <c r="N2800" s="39"/>
      <c r="O2800" s="39"/>
      <c r="P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L2801" s="39"/>
      <c r="M2801" s="39"/>
      <c r="N2801" s="39"/>
      <c r="O2801" s="39"/>
      <c r="P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L2802" s="39"/>
      <c r="M2802" s="39"/>
      <c r="N2802" s="39"/>
      <c r="O2802" s="39"/>
      <c r="P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L2803" s="39"/>
      <c r="M2803" s="39"/>
      <c r="N2803" s="39"/>
      <c r="O2803" s="39"/>
      <c r="P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L2804" s="39"/>
      <c r="M2804" s="39"/>
      <c r="N2804" s="39"/>
      <c r="O2804" s="39"/>
      <c r="P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L2805" s="39"/>
      <c r="M2805" s="39"/>
      <c r="N2805" s="39"/>
      <c r="O2805" s="39"/>
      <c r="P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L2806" s="39"/>
      <c r="M2806" s="39"/>
      <c r="N2806" s="39"/>
      <c r="O2806" s="39"/>
      <c r="P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L2807" s="39"/>
      <c r="M2807" s="39"/>
      <c r="N2807" s="39"/>
      <c r="O2807" s="39"/>
      <c r="P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L2808" s="39"/>
      <c r="M2808" s="39"/>
      <c r="N2808" s="39"/>
      <c r="O2808" s="39"/>
      <c r="P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L2809" s="39"/>
      <c r="M2809" s="39"/>
      <c r="N2809" s="39"/>
      <c r="O2809" s="39"/>
      <c r="P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L2810" s="39"/>
      <c r="M2810" s="39"/>
      <c r="N2810" s="39"/>
      <c r="O2810" s="39"/>
      <c r="P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L2811" s="39"/>
      <c r="M2811" s="39"/>
      <c r="N2811" s="39"/>
      <c r="O2811" s="39"/>
      <c r="P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L2812" s="39"/>
      <c r="M2812" s="39"/>
      <c r="N2812" s="39"/>
      <c r="O2812" s="39"/>
      <c r="P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L2813" s="39"/>
      <c r="M2813" s="39"/>
      <c r="N2813" s="39"/>
      <c r="O2813" s="39"/>
      <c r="P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L2814" s="39"/>
      <c r="M2814" s="39"/>
      <c r="N2814" s="39"/>
      <c r="O2814" s="39"/>
      <c r="P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L2815" s="39"/>
      <c r="M2815" s="39"/>
      <c r="N2815" s="39"/>
      <c r="O2815" s="39"/>
      <c r="P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L2816" s="39"/>
      <c r="M2816" s="39"/>
      <c r="N2816" s="39"/>
      <c r="O2816" s="39"/>
      <c r="P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L2817" s="39"/>
      <c r="M2817" s="39"/>
      <c r="N2817" s="39"/>
      <c r="O2817" s="39"/>
      <c r="P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L2818" s="39"/>
      <c r="M2818" s="39"/>
      <c r="N2818" s="39"/>
      <c r="O2818" s="39"/>
      <c r="P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L2819" s="39"/>
      <c r="M2819" s="39"/>
      <c r="N2819" s="39"/>
      <c r="O2819" s="39"/>
      <c r="P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L2820" s="39"/>
      <c r="M2820" s="39"/>
      <c r="N2820" s="39"/>
      <c r="O2820" s="39"/>
      <c r="P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L2821" s="39"/>
      <c r="M2821" s="39"/>
      <c r="N2821" s="39"/>
      <c r="O2821" s="39"/>
      <c r="P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L2822" s="39"/>
      <c r="M2822" s="39"/>
      <c r="N2822" s="39"/>
      <c r="O2822" s="39"/>
      <c r="P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L2823" s="39"/>
      <c r="M2823" s="39"/>
      <c r="N2823" s="39"/>
      <c r="O2823" s="39"/>
      <c r="P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L2824" s="39"/>
      <c r="M2824" s="39"/>
      <c r="N2824" s="39"/>
      <c r="O2824" s="39"/>
      <c r="P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L2825" s="39"/>
      <c r="M2825" s="39"/>
      <c r="N2825" s="39"/>
      <c r="O2825" s="39"/>
      <c r="P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L2826" s="39"/>
      <c r="M2826" s="39"/>
      <c r="N2826" s="39"/>
      <c r="O2826" s="39"/>
      <c r="P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L2827" s="39"/>
      <c r="M2827" s="39"/>
      <c r="N2827" s="39"/>
      <c r="O2827" s="39"/>
      <c r="P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L2828" s="39"/>
      <c r="M2828" s="39"/>
      <c r="N2828" s="39"/>
      <c r="O2828" s="39"/>
      <c r="P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L2829" s="39"/>
      <c r="M2829" s="39"/>
      <c r="N2829" s="39"/>
      <c r="O2829" s="39"/>
      <c r="P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L2830" s="39"/>
      <c r="M2830" s="39"/>
      <c r="N2830" s="39"/>
      <c r="O2830" s="39"/>
      <c r="P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L2831" s="39"/>
      <c r="M2831" s="39"/>
      <c r="N2831" s="39"/>
      <c r="O2831" s="39"/>
      <c r="P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L2832" s="39"/>
      <c r="M2832" s="39"/>
      <c r="N2832" s="39"/>
      <c r="O2832" s="39"/>
      <c r="P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L2833" s="39"/>
      <c r="M2833" s="39"/>
      <c r="N2833" s="39"/>
      <c r="O2833" s="39"/>
      <c r="P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L2834" s="39"/>
      <c r="M2834" s="39"/>
      <c r="N2834" s="39"/>
      <c r="O2834" s="39"/>
      <c r="P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L2835" s="39"/>
      <c r="M2835" s="39"/>
      <c r="N2835" s="39"/>
      <c r="O2835" s="39"/>
      <c r="P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L2836" s="39"/>
      <c r="M2836" s="39"/>
      <c r="N2836" s="39"/>
      <c r="O2836" s="39"/>
      <c r="P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L2837" s="39"/>
      <c r="M2837" s="39"/>
      <c r="N2837" s="39"/>
      <c r="O2837" s="39"/>
      <c r="P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L2838" s="39"/>
      <c r="M2838" s="39"/>
      <c r="N2838" s="39"/>
      <c r="O2838" s="39"/>
      <c r="P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L2839" s="39"/>
      <c r="M2839" s="39"/>
      <c r="N2839" s="39"/>
      <c r="O2839" s="39"/>
      <c r="P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L2840" s="39"/>
      <c r="M2840" s="39"/>
      <c r="N2840" s="39"/>
      <c r="O2840" s="39"/>
      <c r="P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L2841" s="39"/>
      <c r="M2841" s="39"/>
      <c r="N2841" s="39"/>
      <c r="O2841" s="39"/>
      <c r="P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L2842" s="39"/>
      <c r="M2842" s="39"/>
      <c r="N2842" s="39"/>
      <c r="O2842" s="39"/>
      <c r="P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L2843" s="39"/>
      <c r="M2843" s="39"/>
      <c r="N2843" s="39"/>
      <c r="O2843" s="39"/>
      <c r="P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L2844" s="39"/>
      <c r="M2844" s="39"/>
      <c r="N2844" s="39"/>
      <c r="O2844" s="39"/>
      <c r="P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L2845" s="39"/>
      <c r="M2845" s="39"/>
      <c r="N2845" s="39"/>
      <c r="O2845" s="39"/>
      <c r="P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L2846" s="39"/>
      <c r="M2846" s="39"/>
      <c r="N2846" s="39"/>
      <c r="O2846" s="39"/>
      <c r="P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L2847" s="39"/>
      <c r="M2847" s="39"/>
      <c r="N2847" s="39"/>
      <c r="O2847" s="39"/>
      <c r="P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L2848" s="39"/>
      <c r="M2848" s="39"/>
      <c r="N2848" s="39"/>
      <c r="O2848" s="39"/>
      <c r="P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L2849" s="39"/>
      <c r="M2849" s="39"/>
      <c r="N2849" s="39"/>
      <c r="O2849" s="39"/>
      <c r="P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L2850" s="39"/>
      <c r="M2850" s="39"/>
      <c r="N2850" s="39"/>
      <c r="O2850" s="39"/>
      <c r="P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L2851" s="39"/>
      <c r="M2851" s="39"/>
      <c r="N2851" s="39"/>
      <c r="O2851" s="39"/>
      <c r="P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L2852" s="39"/>
      <c r="M2852" s="39"/>
      <c r="N2852" s="39"/>
      <c r="O2852" s="39"/>
      <c r="P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L2853" s="39"/>
      <c r="M2853" s="39"/>
      <c r="N2853" s="39"/>
      <c r="O2853" s="39"/>
      <c r="P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L2854" s="39"/>
      <c r="M2854" s="39"/>
      <c r="N2854" s="39"/>
      <c r="O2854" s="39"/>
      <c r="P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L2855" s="39"/>
      <c r="M2855" s="39"/>
      <c r="N2855" s="39"/>
      <c r="O2855" s="39"/>
      <c r="P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L2856" s="39"/>
      <c r="M2856" s="39"/>
      <c r="N2856" s="39"/>
      <c r="O2856" s="39"/>
      <c r="P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L2857" s="39"/>
      <c r="M2857" s="39"/>
      <c r="N2857" s="39"/>
      <c r="O2857" s="39"/>
      <c r="P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L2858" s="39"/>
      <c r="M2858" s="39"/>
      <c r="N2858" s="39"/>
      <c r="O2858" s="39"/>
      <c r="P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L2859" s="39"/>
      <c r="M2859" s="39"/>
      <c r="N2859" s="39"/>
      <c r="O2859" s="39"/>
      <c r="P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L2860" s="39"/>
      <c r="M2860" s="39"/>
      <c r="N2860" s="39"/>
      <c r="O2860" s="39"/>
      <c r="P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L2861" s="39"/>
      <c r="M2861" s="39"/>
      <c r="N2861" s="39"/>
      <c r="O2861" s="39"/>
      <c r="P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L2862" s="39"/>
      <c r="M2862" s="39"/>
      <c r="N2862" s="39"/>
      <c r="O2862" s="39"/>
      <c r="P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L2863" s="39"/>
      <c r="M2863" s="39"/>
      <c r="N2863" s="39"/>
      <c r="O2863" s="39"/>
      <c r="P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L2864" s="39"/>
      <c r="M2864" s="39"/>
      <c r="N2864" s="39"/>
      <c r="O2864" s="39"/>
      <c r="P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L2865" s="39"/>
      <c r="M2865" s="39"/>
      <c r="N2865" s="39"/>
      <c r="O2865" s="39"/>
      <c r="P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L2866" s="39"/>
      <c r="M2866" s="39"/>
      <c r="N2866" s="39"/>
      <c r="O2866" s="39"/>
      <c r="P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L2867" s="39"/>
      <c r="M2867" s="39"/>
      <c r="N2867" s="39"/>
      <c r="O2867" s="39"/>
      <c r="P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L2868" s="39"/>
      <c r="M2868" s="39"/>
      <c r="N2868" s="39"/>
      <c r="O2868" s="39"/>
      <c r="P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L2869" s="39"/>
      <c r="M2869" s="39"/>
      <c r="N2869" s="39"/>
      <c r="O2869" s="39"/>
      <c r="P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L2870" s="39"/>
      <c r="M2870" s="39"/>
      <c r="N2870" s="39"/>
      <c r="O2870" s="39"/>
      <c r="P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L2871" s="39"/>
      <c r="M2871" s="39"/>
      <c r="N2871" s="39"/>
      <c r="O2871" s="39"/>
      <c r="P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L2872" s="39"/>
      <c r="M2872" s="39"/>
      <c r="N2872" s="39"/>
      <c r="O2872" s="39"/>
      <c r="P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L2873" s="39"/>
      <c r="M2873" s="39"/>
      <c r="N2873" s="39"/>
      <c r="O2873" s="39"/>
      <c r="P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L2874" s="39"/>
      <c r="M2874" s="39"/>
      <c r="N2874" s="39"/>
      <c r="O2874" s="39"/>
      <c r="P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L2875" s="39"/>
      <c r="M2875" s="39"/>
      <c r="N2875" s="39"/>
      <c r="O2875" s="39"/>
      <c r="P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L2876" s="39"/>
      <c r="M2876" s="39"/>
      <c r="N2876" s="39"/>
      <c r="O2876" s="39"/>
      <c r="P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L2877" s="39"/>
      <c r="M2877" s="39"/>
      <c r="N2877" s="39"/>
      <c r="O2877" s="39"/>
      <c r="P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L2878" s="39"/>
      <c r="M2878" s="39"/>
      <c r="N2878" s="39"/>
      <c r="O2878" s="39"/>
      <c r="P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L2879" s="39"/>
      <c r="M2879" s="39"/>
      <c r="N2879" s="39"/>
      <c r="O2879" s="39"/>
      <c r="P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L2880" s="39"/>
      <c r="M2880" s="39"/>
      <c r="N2880" s="39"/>
      <c r="O2880" s="39"/>
      <c r="P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L2881" s="39"/>
      <c r="M2881" s="39"/>
      <c r="N2881" s="39"/>
      <c r="O2881" s="39"/>
      <c r="P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L2882" s="39"/>
      <c r="M2882" s="39"/>
      <c r="N2882" s="39"/>
      <c r="O2882" s="39"/>
      <c r="P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L2883" s="39"/>
      <c r="M2883" s="39"/>
      <c r="N2883" s="39"/>
      <c r="O2883" s="39"/>
      <c r="P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L2884" s="39"/>
      <c r="M2884" s="39"/>
      <c r="N2884" s="39"/>
      <c r="O2884" s="39"/>
      <c r="P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L2885" s="39"/>
      <c r="M2885" s="39"/>
      <c r="N2885" s="39"/>
      <c r="O2885" s="39"/>
      <c r="P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L2886" s="39"/>
      <c r="M2886" s="39"/>
      <c r="N2886" s="39"/>
      <c r="O2886" s="39"/>
      <c r="P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L2887" s="39"/>
      <c r="M2887" s="39"/>
      <c r="N2887" s="39"/>
      <c r="O2887" s="39"/>
      <c r="P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L2888" s="39"/>
      <c r="M2888" s="39"/>
      <c r="N2888" s="39"/>
      <c r="O2888" s="39"/>
      <c r="P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L2889" s="39"/>
      <c r="M2889" s="39"/>
      <c r="N2889" s="39"/>
      <c r="O2889" s="39"/>
      <c r="P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L2890" s="39"/>
      <c r="M2890" s="39"/>
      <c r="N2890" s="39"/>
      <c r="O2890" s="39"/>
      <c r="P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L2891" s="39"/>
      <c r="M2891" s="39"/>
      <c r="N2891" s="39"/>
      <c r="O2891" s="39"/>
      <c r="P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L2892" s="39"/>
      <c r="M2892" s="39"/>
      <c r="N2892" s="39"/>
      <c r="O2892" s="39"/>
      <c r="P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L2893" s="39"/>
      <c r="M2893" s="39"/>
      <c r="N2893" s="39"/>
      <c r="O2893" s="39"/>
      <c r="P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L2894" s="39"/>
      <c r="M2894" s="39"/>
      <c r="N2894" s="39"/>
      <c r="O2894" s="39"/>
      <c r="P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L2895" s="39"/>
      <c r="M2895" s="39"/>
      <c r="N2895" s="39"/>
      <c r="O2895" s="39"/>
      <c r="P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L2896" s="39"/>
      <c r="M2896" s="39"/>
      <c r="N2896" s="39"/>
      <c r="O2896" s="39"/>
      <c r="P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L2897" s="39"/>
      <c r="M2897" s="39"/>
      <c r="N2897" s="39"/>
      <c r="O2897" s="39"/>
      <c r="P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L2898" s="39"/>
      <c r="M2898" s="39"/>
      <c r="N2898" s="39"/>
      <c r="O2898" s="39"/>
      <c r="P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L2899" s="39"/>
      <c r="M2899" s="39"/>
      <c r="N2899" s="39"/>
      <c r="O2899" s="39"/>
      <c r="P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L2900" s="39"/>
      <c r="M2900" s="39"/>
      <c r="N2900" s="39"/>
      <c r="O2900" s="39"/>
      <c r="P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L2901" s="39"/>
      <c r="M2901" s="39"/>
      <c r="N2901" s="39"/>
      <c r="O2901" s="39"/>
      <c r="P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L2902" s="39"/>
      <c r="M2902" s="39"/>
      <c r="N2902" s="39"/>
      <c r="O2902" s="39"/>
      <c r="P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L2903" s="39"/>
      <c r="M2903" s="39"/>
      <c r="N2903" s="39"/>
      <c r="O2903" s="39"/>
      <c r="P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L2904" s="39"/>
      <c r="M2904" s="39"/>
      <c r="N2904" s="39"/>
      <c r="O2904" s="39"/>
      <c r="P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L2905" s="39"/>
      <c r="M2905" s="39"/>
      <c r="N2905" s="39"/>
      <c r="O2905" s="39"/>
      <c r="P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L2906" s="39"/>
      <c r="M2906" s="39"/>
      <c r="N2906" s="39"/>
      <c r="O2906" s="39"/>
      <c r="P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L2907" s="39"/>
      <c r="M2907" s="39"/>
      <c r="N2907" s="39"/>
      <c r="O2907" s="39"/>
      <c r="P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L2908" s="39"/>
      <c r="M2908" s="39"/>
      <c r="N2908" s="39"/>
      <c r="O2908" s="39"/>
      <c r="P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L2909" s="39"/>
      <c r="M2909" s="39"/>
      <c r="N2909" s="39"/>
      <c r="O2909" s="39"/>
      <c r="P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L2910" s="39"/>
      <c r="M2910" s="39"/>
      <c r="N2910" s="39"/>
      <c r="O2910" s="39"/>
      <c r="P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L2911" s="39"/>
      <c r="M2911" s="39"/>
      <c r="N2911" s="39"/>
      <c r="O2911" s="39"/>
      <c r="P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L2912" s="39"/>
      <c r="M2912" s="39"/>
      <c r="N2912" s="39"/>
      <c r="O2912" s="39"/>
      <c r="P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L2913" s="39"/>
      <c r="M2913" s="39"/>
      <c r="N2913" s="39"/>
      <c r="O2913" s="39"/>
      <c r="P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L2914" s="39"/>
      <c r="M2914" s="39"/>
      <c r="N2914" s="39"/>
      <c r="O2914" s="39"/>
      <c r="P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L2915" s="39"/>
      <c r="M2915" s="39"/>
      <c r="N2915" s="39"/>
      <c r="O2915" s="39"/>
      <c r="P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L2916" s="39"/>
      <c r="M2916" s="39"/>
      <c r="N2916" s="39"/>
      <c r="O2916" s="39"/>
      <c r="P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L2917" s="39"/>
      <c r="M2917" s="39"/>
      <c r="N2917" s="39"/>
      <c r="O2917" s="39"/>
      <c r="P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L2918" s="39"/>
      <c r="M2918" s="39"/>
      <c r="N2918" s="39"/>
      <c r="O2918" s="39"/>
      <c r="P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L2919" s="39"/>
      <c r="M2919" s="39"/>
      <c r="N2919" s="39"/>
      <c r="O2919" s="39"/>
      <c r="P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L2920" s="39"/>
      <c r="M2920" s="39"/>
      <c r="N2920" s="39"/>
      <c r="O2920" s="39"/>
      <c r="P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L2921" s="39"/>
      <c r="M2921" s="39"/>
      <c r="N2921" s="39"/>
      <c r="O2921" s="39"/>
      <c r="P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L2922" s="39"/>
      <c r="M2922" s="39"/>
      <c r="N2922" s="39"/>
      <c r="O2922" s="39"/>
      <c r="P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L2923" s="39"/>
      <c r="M2923" s="39"/>
      <c r="N2923" s="39"/>
      <c r="O2923" s="39"/>
      <c r="P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L2924" s="39"/>
      <c r="M2924" s="39"/>
      <c r="N2924" s="39"/>
      <c r="O2924" s="39"/>
      <c r="P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L2925" s="39"/>
      <c r="M2925" s="39"/>
      <c r="N2925" s="39"/>
      <c r="O2925" s="39"/>
      <c r="P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L2926" s="39"/>
      <c r="M2926" s="39"/>
      <c r="N2926" s="39"/>
      <c r="O2926" s="39"/>
      <c r="P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L2927" s="39"/>
      <c r="M2927" s="39"/>
      <c r="N2927" s="39"/>
      <c r="O2927" s="39"/>
      <c r="P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L2928" s="39"/>
      <c r="M2928" s="39"/>
      <c r="N2928" s="39"/>
      <c r="O2928" s="39"/>
      <c r="P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L2929" s="39"/>
      <c r="M2929" s="39"/>
      <c r="N2929" s="39"/>
      <c r="O2929" s="39"/>
      <c r="P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L2930" s="39"/>
      <c r="M2930" s="39"/>
      <c r="N2930" s="39"/>
      <c r="O2930" s="39"/>
      <c r="P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L2931" s="39"/>
      <c r="M2931" s="39"/>
      <c r="N2931" s="39"/>
      <c r="O2931" s="39"/>
      <c r="P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L2932" s="39"/>
      <c r="M2932" s="39"/>
      <c r="N2932" s="39"/>
      <c r="O2932" s="39"/>
      <c r="P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L2933" s="39"/>
      <c r="M2933" s="39"/>
      <c r="N2933" s="39"/>
      <c r="O2933" s="39"/>
      <c r="P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L2934" s="39"/>
      <c r="M2934" s="39"/>
      <c r="N2934" s="39"/>
      <c r="O2934" s="39"/>
      <c r="P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L2935" s="39"/>
      <c r="M2935" s="39"/>
      <c r="N2935" s="39"/>
      <c r="O2935" s="39"/>
      <c r="P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L2936" s="39"/>
      <c r="M2936" s="39"/>
      <c r="N2936" s="39"/>
      <c r="O2936" s="39"/>
      <c r="P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L2937" s="39"/>
      <c r="M2937" s="39"/>
      <c r="N2937" s="39"/>
      <c r="O2937" s="39"/>
      <c r="P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L2938" s="39"/>
      <c r="M2938" s="39"/>
      <c r="N2938" s="39"/>
      <c r="O2938" s="39"/>
      <c r="P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L2939" s="39"/>
      <c r="M2939" s="39"/>
      <c r="N2939" s="39"/>
      <c r="O2939" s="39"/>
      <c r="P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L2940" s="39"/>
      <c r="M2940" s="39"/>
      <c r="N2940" s="39"/>
      <c r="O2940" s="39"/>
      <c r="P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L2941" s="39"/>
      <c r="M2941" s="39"/>
      <c r="N2941" s="39"/>
      <c r="O2941" s="39"/>
      <c r="P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L2942" s="39"/>
      <c r="M2942" s="39"/>
      <c r="N2942" s="39"/>
      <c r="O2942" s="39"/>
      <c r="P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L2943" s="39"/>
      <c r="M2943" s="39"/>
      <c r="N2943" s="39"/>
      <c r="O2943" s="39"/>
      <c r="P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L2944" s="39"/>
      <c r="M2944" s="39"/>
      <c r="N2944" s="39"/>
      <c r="O2944" s="39"/>
      <c r="P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L2945" s="39"/>
      <c r="M2945" s="39"/>
      <c r="N2945" s="39"/>
      <c r="O2945" s="39"/>
      <c r="P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L2946" s="39"/>
      <c r="M2946" s="39"/>
      <c r="N2946" s="39"/>
      <c r="O2946" s="39"/>
      <c r="P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L2947" s="39"/>
      <c r="M2947" s="39"/>
      <c r="N2947" s="39"/>
      <c r="O2947" s="39"/>
      <c r="P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L2948" s="39"/>
      <c r="M2948" s="39"/>
      <c r="N2948" s="39"/>
      <c r="O2948" s="39"/>
      <c r="P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L2949" s="39"/>
      <c r="M2949" s="39"/>
      <c r="N2949" s="39"/>
      <c r="O2949" s="39"/>
      <c r="P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L2950" s="39"/>
      <c r="M2950" s="39"/>
      <c r="N2950" s="39"/>
      <c r="O2950" s="39"/>
      <c r="P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L2951" s="39"/>
      <c r="M2951" s="39"/>
      <c r="N2951" s="39"/>
      <c r="O2951" s="39"/>
      <c r="P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L2952" s="39"/>
      <c r="M2952" s="39"/>
      <c r="N2952" s="39"/>
      <c r="O2952" s="39"/>
      <c r="P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L2953" s="39"/>
      <c r="M2953" s="39"/>
      <c r="N2953" s="39"/>
      <c r="O2953" s="39"/>
      <c r="P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L2954" s="39"/>
      <c r="M2954" s="39"/>
      <c r="N2954" s="39"/>
      <c r="O2954" s="39"/>
      <c r="P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L2955" s="39"/>
      <c r="M2955" s="39"/>
      <c r="N2955" s="39"/>
      <c r="O2955" s="39"/>
      <c r="P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L2956" s="39"/>
      <c r="M2956" s="39"/>
      <c r="N2956" s="39"/>
      <c r="O2956" s="39"/>
      <c r="P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L2957" s="39"/>
      <c r="M2957" s="39"/>
      <c r="N2957" s="39"/>
      <c r="O2957" s="39"/>
      <c r="P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L2958" s="39"/>
      <c r="M2958" s="39"/>
      <c r="N2958" s="39"/>
      <c r="O2958" s="39"/>
      <c r="P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L2959" s="39"/>
      <c r="M2959" s="39"/>
      <c r="N2959" s="39"/>
      <c r="O2959" s="39"/>
      <c r="P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L2960" s="39"/>
      <c r="M2960" s="39"/>
      <c r="N2960" s="39"/>
      <c r="O2960" s="39"/>
      <c r="P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L2961" s="39"/>
      <c r="M2961" s="39"/>
      <c r="N2961" s="39"/>
      <c r="O2961" s="39"/>
      <c r="P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L2962" s="39"/>
      <c r="M2962" s="39"/>
      <c r="N2962" s="39"/>
      <c r="O2962" s="39"/>
      <c r="P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L2963" s="39"/>
      <c r="M2963" s="39"/>
      <c r="N2963" s="39"/>
      <c r="O2963" s="39"/>
      <c r="P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L2964" s="39"/>
      <c r="M2964" s="39"/>
      <c r="N2964" s="39"/>
      <c r="O2964" s="39"/>
      <c r="P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L2965" s="39"/>
      <c r="M2965" s="39"/>
      <c r="N2965" s="39"/>
      <c r="O2965" s="39"/>
      <c r="P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L2966" s="39"/>
      <c r="M2966" s="39"/>
      <c r="N2966" s="39"/>
      <c r="O2966" s="39"/>
      <c r="P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L2967" s="39"/>
      <c r="M2967" s="39"/>
      <c r="N2967" s="39"/>
      <c r="O2967" s="39"/>
      <c r="P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L2968" s="39"/>
      <c r="M2968" s="39"/>
      <c r="N2968" s="39"/>
      <c r="O2968" s="39"/>
      <c r="P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L2969" s="39"/>
      <c r="M2969" s="39"/>
      <c r="N2969" s="39"/>
      <c r="O2969" s="39"/>
      <c r="P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L2970" s="39"/>
      <c r="M2970" s="39"/>
      <c r="N2970" s="39"/>
      <c r="O2970" s="39"/>
      <c r="P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L2971" s="39"/>
      <c r="M2971" s="39"/>
      <c r="N2971" s="39"/>
      <c r="O2971" s="39"/>
      <c r="P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L2972" s="39"/>
      <c r="M2972" s="39"/>
      <c r="N2972" s="39"/>
      <c r="O2972" s="39"/>
      <c r="P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L2973" s="39"/>
      <c r="M2973" s="39"/>
      <c r="N2973" s="39"/>
      <c r="O2973" s="39"/>
      <c r="P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L2974" s="39"/>
      <c r="M2974" s="39"/>
      <c r="N2974" s="39"/>
      <c r="O2974" s="39"/>
      <c r="P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L2975" s="39"/>
      <c r="M2975" s="39"/>
      <c r="N2975" s="39"/>
      <c r="O2975" s="39"/>
      <c r="P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L2976" s="39"/>
      <c r="M2976" s="39"/>
      <c r="N2976" s="39"/>
      <c r="O2976" s="39"/>
      <c r="P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L2977" s="39"/>
      <c r="M2977" s="39"/>
      <c r="N2977" s="39"/>
      <c r="O2977" s="39"/>
      <c r="P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L2978" s="39"/>
      <c r="M2978" s="39"/>
      <c r="N2978" s="39"/>
      <c r="O2978" s="39"/>
      <c r="P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L2979" s="39"/>
      <c r="M2979" s="39"/>
      <c r="N2979" s="39"/>
      <c r="O2979" s="39"/>
      <c r="P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L2980" s="39"/>
      <c r="M2980" s="39"/>
      <c r="N2980" s="39"/>
      <c r="O2980" s="39"/>
      <c r="P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L2981" s="39"/>
      <c r="M2981" s="39"/>
      <c r="N2981" s="39"/>
      <c r="O2981" s="39"/>
      <c r="P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L2982" s="39"/>
      <c r="M2982" s="39"/>
      <c r="N2982" s="39"/>
      <c r="O2982" s="39"/>
      <c r="P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L2983" s="39"/>
      <c r="M2983" s="39"/>
      <c r="N2983" s="39"/>
      <c r="O2983" s="39"/>
      <c r="P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L2984" s="39"/>
      <c r="M2984" s="39"/>
      <c r="N2984" s="39"/>
      <c r="O2984" s="39"/>
      <c r="P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L2985" s="39"/>
      <c r="M2985" s="39"/>
      <c r="N2985" s="39"/>
      <c r="O2985" s="39"/>
      <c r="P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L2986" s="39"/>
      <c r="M2986" s="39"/>
      <c r="N2986" s="39"/>
      <c r="O2986" s="39"/>
      <c r="P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L2987" s="39"/>
      <c r="M2987" s="39"/>
      <c r="N2987" s="39"/>
      <c r="O2987" s="39"/>
      <c r="P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L2988" s="39"/>
      <c r="M2988" s="39"/>
      <c r="N2988" s="39"/>
      <c r="O2988" s="39"/>
      <c r="P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L2989" s="39"/>
      <c r="M2989" s="39"/>
      <c r="N2989" s="39"/>
      <c r="O2989" s="39"/>
      <c r="P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L2990" s="39"/>
      <c r="M2990" s="39"/>
      <c r="N2990" s="39"/>
      <c r="O2990" s="39"/>
      <c r="P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L2991" s="39"/>
      <c r="M2991" s="39"/>
      <c r="N2991" s="39"/>
      <c r="O2991" s="39"/>
      <c r="P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L2992" s="39"/>
      <c r="M2992" s="39"/>
      <c r="N2992" s="39"/>
      <c r="O2992" s="39"/>
      <c r="P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L2993" s="39"/>
      <c r="M2993" s="39"/>
      <c r="N2993" s="39"/>
      <c r="O2993" s="39"/>
      <c r="P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L2994" s="39"/>
      <c r="M2994" s="39"/>
      <c r="N2994" s="39"/>
      <c r="O2994" s="39"/>
      <c r="P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L2995" s="39"/>
      <c r="M2995" s="39"/>
      <c r="N2995" s="39"/>
      <c r="O2995" s="39"/>
      <c r="P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L2996" s="39"/>
      <c r="M2996" s="39"/>
      <c r="N2996" s="39"/>
      <c r="O2996" s="39"/>
      <c r="P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L2997" s="39"/>
      <c r="M2997" s="39"/>
      <c r="N2997" s="39"/>
      <c r="O2997" s="39"/>
      <c r="P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L2998" s="39"/>
      <c r="M2998" s="39"/>
      <c r="N2998" s="39"/>
      <c r="O2998" s="39"/>
      <c r="P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L2999" s="39"/>
      <c r="M2999" s="39"/>
      <c r="N2999" s="39"/>
      <c r="O2999" s="39"/>
      <c r="P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L3000" s="39"/>
      <c r="M3000" s="39"/>
      <c r="N3000" s="39"/>
      <c r="O3000" s="39"/>
      <c r="P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L3001" s="39"/>
      <c r="M3001" s="39"/>
      <c r="N3001" s="39"/>
      <c r="O3001" s="39"/>
      <c r="P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L3002" s="39"/>
      <c r="M3002" s="39"/>
      <c r="N3002" s="39"/>
      <c r="O3002" s="39"/>
      <c r="P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L3003" s="39"/>
      <c r="M3003" s="39"/>
      <c r="N3003" s="39"/>
      <c r="O3003" s="39"/>
      <c r="P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L3004" s="39"/>
      <c r="M3004" s="39"/>
      <c r="N3004" s="39"/>
      <c r="O3004" s="39"/>
      <c r="P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L3005" s="39"/>
      <c r="M3005" s="39"/>
      <c r="N3005" s="39"/>
      <c r="O3005" s="39"/>
      <c r="P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L3006" s="39"/>
      <c r="M3006" s="39"/>
      <c r="N3006" s="39"/>
      <c r="O3006" s="39"/>
      <c r="P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L3007" s="39"/>
      <c r="M3007" s="39"/>
      <c r="N3007" s="39"/>
      <c r="O3007" s="39"/>
      <c r="P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L3008" s="39"/>
      <c r="M3008" s="39"/>
      <c r="N3008" s="39"/>
      <c r="O3008" s="39"/>
      <c r="P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L3009" s="39"/>
      <c r="M3009" s="39"/>
      <c r="N3009" s="39"/>
      <c r="O3009" s="39"/>
      <c r="P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L3010" s="39"/>
      <c r="M3010" s="39"/>
      <c r="N3010" s="39"/>
      <c r="O3010" s="39"/>
      <c r="P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L3011" s="39"/>
      <c r="M3011" s="39"/>
      <c r="N3011" s="39"/>
      <c r="O3011" s="39"/>
      <c r="P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L3012" s="39"/>
      <c r="M3012" s="39"/>
      <c r="N3012" s="39"/>
      <c r="O3012" s="39"/>
      <c r="P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L3013" s="39"/>
      <c r="M3013" s="39"/>
      <c r="N3013" s="39"/>
      <c r="O3013" s="39"/>
      <c r="P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L3014" s="39"/>
      <c r="M3014" s="39"/>
      <c r="N3014" s="39"/>
      <c r="O3014" s="39"/>
      <c r="P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L3015" s="39"/>
      <c r="M3015" s="39"/>
      <c r="N3015" s="39"/>
      <c r="O3015" s="39"/>
      <c r="P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L3016" s="39"/>
      <c r="M3016" s="39"/>
      <c r="N3016" s="39"/>
      <c r="O3016" s="39"/>
      <c r="P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L3017" s="39"/>
      <c r="M3017" s="39"/>
      <c r="N3017" s="39"/>
      <c r="O3017" s="39"/>
      <c r="P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L3018" s="39"/>
      <c r="M3018" s="39"/>
      <c r="N3018" s="39"/>
      <c r="O3018" s="39"/>
      <c r="P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L3019" s="39"/>
      <c r="M3019" s="39"/>
      <c r="N3019" s="39"/>
      <c r="O3019" s="39"/>
      <c r="P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L3020" s="39"/>
      <c r="M3020" s="39"/>
      <c r="N3020" s="39"/>
      <c r="O3020" s="39"/>
      <c r="P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L3021" s="39"/>
      <c r="M3021" s="39"/>
      <c r="N3021" s="39"/>
      <c r="O3021" s="39"/>
      <c r="P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L3022" s="39"/>
      <c r="M3022" s="39"/>
      <c r="N3022" s="39"/>
      <c r="O3022" s="39"/>
      <c r="P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L3023" s="39"/>
      <c r="M3023" s="39"/>
      <c r="N3023" s="39"/>
      <c r="O3023" s="39"/>
      <c r="P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L3024" s="39"/>
      <c r="M3024" s="39"/>
      <c r="N3024" s="39"/>
      <c r="O3024" s="39"/>
      <c r="P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L3025" s="39"/>
      <c r="M3025" s="39"/>
      <c r="N3025" s="39"/>
      <c r="O3025" s="39"/>
      <c r="P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L3026" s="39"/>
      <c r="M3026" s="39"/>
      <c r="N3026" s="39"/>
      <c r="O3026" s="39"/>
      <c r="P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L3027" s="39"/>
      <c r="M3027" s="39"/>
      <c r="N3027" s="39"/>
      <c r="O3027" s="39"/>
      <c r="P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L3028" s="39"/>
      <c r="M3028" s="39"/>
      <c r="N3028" s="39"/>
      <c r="O3028" s="39"/>
      <c r="P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L3029" s="39"/>
      <c r="M3029" s="39"/>
      <c r="N3029" s="39"/>
      <c r="O3029" s="39"/>
      <c r="P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L3030" s="39"/>
      <c r="M3030" s="39"/>
      <c r="N3030" s="39"/>
      <c r="O3030" s="39"/>
      <c r="P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L3031" s="39"/>
      <c r="M3031" s="39"/>
      <c r="N3031" s="39"/>
      <c r="O3031" s="39"/>
      <c r="P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L3032" s="39"/>
      <c r="M3032" s="39"/>
      <c r="N3032" s="39"/>
      <c r="O3032" s="39"/>
      <c r="P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L3033" s="39"/>
      <c r="M3033" s="39"/>
      <c r="N3033" s="39"/>
      <c r="O3033" s="39"/>
      <c r="P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L3034" s="39"/>
      <c r="M3034" s="39"/>
      <c r="N3034" s="39"/>
      <c r="O3034" s="39"/>
      <c r="P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L3035" s="39"/>
      <c r="M3035" s="39"/>
      <c r="N3035" s="39"/>
      <c r="O3035" s="39"/>
      <c r="P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L3036" s="39"/>
      <c r="M3036" s="39"/>
      <c r="N3036" s="39"/>
      <c r="O3036" s="39"/>
      <c r="P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L3037" s="39"/>
      <c r="M3037" s="39"/>
      <c r="N3037" s="39"/>
      <c r="O3037" s="39"/>
      <c r="P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L3038" s="39"/>
      <c r="M3038" s="39"/>
      <c r="N3038" s="39"/>
      <c r="O3038" s="39"/>
      <c r="P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L3039" s="39"/>
      <c r="M3039" s="39"/>
      <c r="N3039" s="39"/>
      <c r="O3039" s="39"/>
      <c r="P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L3040" s="39"/>
      <c r="M3040" s="39"/>
      <c r="N3040" s="39"/>
      <c r="O3040" s="39"/>
      <c r="P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L3041" s="39"/>
      <c r="M3041" s="39"/>
      <c r="N3041" s="39"/>
      <c r="O3041" s="39"/>
      <c r="P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L3042" s="39"/>
      <c r="M3042" s="39"/>
      <c r="N3042" s="39"/>
      <c r="O3042" s="39"/>
      <c r="P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L3043" s="39"/>
      <c r="M3043" s="39"/>
      <c r="N3043" s="39"/>
      <c r="O3043" s="39"/>
      <c r="P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L3044" s="39"/>
      <c r="M3044" s="39"/>
      <c r="N3044" s="39"/>
      <c r="O3044" s="39"/>
      <c r="P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L3045" s="39"/>
      <c r="M3045" s="39"/>
      <c r="N3045" s="39"/>
      <c r="O3045" s="39"/>
      <c r="P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L3046" s="39"/>
      <c r="M3046" s="39"/>
      <c r="N3046" s="39"/>
      <c r="O3046" s="39"/>
      <c r="P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L3047" s="39"/>
      <c r="M3047" s="39"/>
      <c r="N3047" s="39"/>
      <c r="O3047" s="39"/>
      <c r="P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L3048" s="39"/>
      <c r="M3048" s="39"/>
      <c r="N3048" s="39"/>
      <c r="O3048" s="39"/>
      <c r="P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L3049" s="39"/>
      <c r="M3049" s="39"/>
      <c r="N3049" s="39"/>
      <c r="O3049" s="39"/>
      <c r="P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L3050" s="39"/>
      <c r="M3050" s="39"/>
      <c r="N3050" s="39"/>
      <c r="O3050" s="39"/>
      <c r="P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L3051" s="39"/>
      <c r="M3051" s="39"/>
      <c r="N3051" s="39"/>
      <c r="O3051" s="39"/>
      <c r="P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L3052" s="39"/>
      <c r="M3052" s="39"/>
      <c r="N3052" s="39"/>
      <c r="O3052" s="39"/>
      <c r="P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L3053" s="39"/>
      <c r="M3053" s="39"/>
      <c r="N3053" s="39"/>
      <c r="O3053" s="39"/>
      <c r="P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L3054" s="39"/>
      <c r="M3054" s="39"/>
      <c r="N3054" s="39"/>
      <c r="O3054" s="39"/>
      <c r="P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L3055" s="39"/>
      <c r="M3055" s="39"/>
      <c r="N3055" s="39"/>
      <c r="O3055" s="39"/>
      <c r="P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L3056" s="39"/>
      <c r="M3056" s="39"/>
      <c r="N3056" s="39"/>
      <c r="O3056" s="39"/>
      <c r="P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L3057" s="39"/>
      <c r="M3057" s="39"/>
      <c r="N3057" s="39"/>
      <c r="O3057" s="39"/>
      <c r="P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L3058" s="39"/>
      <c r="M3058" s="39"/>
      <c r="N3058" s="39"/>
      <c r="O3058" s="39"/>
      <c r="P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L3059" s="39"/>
      <c r="M3059" s="39"/>
      <c r="N3059" s="39"/>
      <c r="O3059" s="39"/>
      <c r="P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L3060" s="39"/>
      <c r="M3060" s="39"/>
      <c r="N3060" s="39"/>
      <c r="O3060" s="39"/>
      <c r="P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L3061" s="39"/>
      <c r="M3061" s="39"/>
      <c r="N3061" s="39"/>
      <c r="O3061" s="39"/>
      <c r="P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L3062" s="39"/>
      <c r="M3062" s="39"/>
      <c r="N3062" s="39"/>
      <c r="O3062" s="39"/>
      <c r="P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L3063" s="39"/>
      <c r="M3063" s="39"/>
      <c r="N3063" s="39"/>
      <c r="O3063" s="39"/>
      <c r="P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L3064" s="39"/>
      <c r="M3064" s="39"/>
      <c r="N3064" s="39"/>
      <c r="O3064" s="39"/>
      <c r="P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L3065" s="39"/>
      <c r="M3065" s="39"/>
      <c r="N3065" s="39"/>
      <c r="O3065" s="39"/>
      <c r="P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L3066" s="39"/>
      <c r="M3066" s="39"/>
      <c r="N3066" s="39"/>
      <c r="O3066" s="39"/>
      <c r="P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L3067" s="39"/>
      <c r="M3067" s="39"/>
      <c r="N3067" s="39"/>
      <c r="O3067" s="39"/>
      <c r="P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L3068" s="39"/>
      <c r="M3068" s="39"/>
      <c r="N3068" s="39"/>
      <c r="O3068" s="39"/>
      <c r="P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L3069" s="39"/>
      <c r="M3069" s="39"/>
      <c r="N3069" s="39"/>
      <c r="O3069" s="39"/>
      <c r="P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L3070" s="39"/>
      <c r="M3070" s="39"/>
      <c r="N3070" s="39"/>
      <c r="O3070" s="39"/>
      <c r="P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L3071" s="39"/>
      <c r="M3071" s="39"/>
      <c r="N3071" s="39"/>
      <c r="O3071" s="39"/>
      <c r="P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L3072" s="39"/>
      <c r="M3072" s="39"/>
      <c r="N3072" s="39"/>
      <c r="O3072" s="39"/>
      <c r="P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L3073" s="39"/>
      <c r="M3073" s="39"/>
      <c r="N3073" s="39"/>
      <c r="O3073" s="39"/>
      <c r="P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L3074" s="39"/>
      <c r="M3074" s="39"/>
      <c r="N3074" s="39"/>
      <c r="O3074" s="39"/>
      <c r="P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L3075" s="39"/>
      <c r="M3075" s="39"/>
      <c r="N3075" s="39"/>
      <c r="O3075" s="39"/>
      <c r="P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L3076" s="39"/>
      <c r="M3076" s="39"/>
      <c r="N3076" s="39"/>
      <c r="O3076" s="39"/>
      <c r="P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L3077" s="39"/>
      <c r="M3077" s="39"/>
      <c r="N3077" s="39"/>
      <c r="O3077" s="39"/>
      <c r="P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L3078" s="39"/>
      <c r="M3078" s="39"/>
      <c r="N3078" s="39"/>
      <c r="O3078" s="39"/>
      <c r="P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L3079" s="39"/>
      <c r="M3079" s="39"/>
      <c r="N3079" s="39"/>
      <c r="O3079" s="39"/>
      <c r="P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L3080" s="39"/>
      <c r="M3080" s="39"/>
      <c r="N3080" s="39"/>
      <c r="O3080" s="39"/>
      <c r="P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L3081" s="39"/>
      <c r="M3081" s="39"/>
      <c r="N3081" s="39"/>
      <c r="O3081" s="39"/>
      <c r="P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L3082" s="39"/>
      <c r="M3082" s="39"/>
      <c r="N3082" s="39"/>
      <c r="O3082" s="39"/>
      <c r="P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L3083" s="39"/>
      <c r="M3083" s="39"/>
      <c r="N3083" s="39"/>
      <c r="O3083" s="39"/>
      <c r="P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L3084" s="39"/>
      <c r="M3084" s="39"/>
      <c r="N3084" s="39"/>
      <c r="O3084" s="39"/>
      <c r="P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L3085" s="39"/>
      <c r="M3085" s="39"/>
      <c r="N3085" s="39"/>
      <c r="O3085" s="39"/>
      <c r="P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L3086" s="39"/>
      <c r="M3086" s="39"/>
      <c r="N3086" s="39"/>
      <c r="O3086" s="39"/>
      <c r="P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L3087" s="39"/>
      <c r="M3087" s="39"/>
      <c r="N3087" s="39"/>
      <c r="O3087" s="39"/>
      <c r="P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L3088" s="39"/>
      <c r="M3088" s="39"/>
      <c r="N3088" s="39"/>
      <c r="O3088" s="39"/>
      <c r="P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L3089" s="39"/>
      <c r="M3089" s="39"/>
      <c r="N3089" s="39"/>
      <c r="O3089" s="39"/>
      <c r="P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L3090" s="39"/>
      <c r="M3090" s="39"/>
      <c r="N3090" s="39"/>
      <c r="O3090" s="39"/>
      <c r="P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L3091" s="39"/>
      <c r="M3091" s="39"/>
      <c r="N3091" s="39"/>
      <c r="O3091" s="39"/>
      <c r="P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L3092" s="39"/>
      <c r="M3092" s="39"/>
      <c r="N3092" s="39"/>
      <c r="O3092" s="39"/>
      <c r="P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L3093" s="39"/>
      <c r="M3093" s="39"/>
      <c r="N3093" s="39"/>
      <c r="O3093" s="39"/>
      <c r="P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L3094" s="39"/>
      <c r="M3094" s="39"/>
      <c r="N3094" s="39"/>
      <c r="O3094" s="39"/>
      <c r="P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L3095" s="39"/>
      <c r="M3095" s="39"/>
      <c r="N3095" s="39"/>
      <c r="O3095" s="39"/>
      <c r="P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L3096" s="39"/>
      <c r="M3096" s="39"/>
      <c r="N3096" s="39"/>
      <c r="O3096" s="39"/>
      <c r="P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L3097" s="39"/>
      <c r="M3097" s="39"/>
      <c r="N3097" s="39"/>
      <c r="O3097" s="39"/>
      <c r="P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L3098" s="39"/>
      <c r="M3098" s="39"/>
      <c r="N3098" s="39"/>
      <c r="O3098" s="39"/>
      <c r="P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L3099" s="39"/>
      <c r="M3099" s="39"/>
      <c r="N3099" s="39"/>
      <c r="O3099" s="39"/>
      <c r="P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L3100" s="39"/>
      <c r="M3100" s="39"/>
      <c r="N3100" s="39"/>
      <c r="O3100" s="39"/>
      <c r="P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L3101" s="39"/>
      <c r="M3101" s="39"/>
      <c r="N3101" s="39"/>
      <c r="O3101" s="39"/>
      <c r="P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L3102" s="39"/>
      <c r="M3102" s="39"/>
      <c r="N3102" s="39"/>
      <c r="O3102" s="39"/>
      <c r="P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L3103" s="39"/>
      <c r="M3103" s="39"/>
      <c r="N3103" s="39"/>
      <c r="O3103" s="39"/>
      <c r="P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L3104" s="39"/>
      <c r="M3104" s="39"/>
      <c r="N3104" s="39"/>
      <c r="O3104" s="39"/>
      <c r="P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L3105" s="39"/>
      <c r="M3105" s="39"/>
      <c r="N3105" s="39"/>
      <c r="O3105" s="39"/>
      <c r="P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L3106" s="39"/>
      <c r="M3106" s="39"/>
      <c r="N3106" s="39"/>
      <c r="O3106" s="39"/>
      <c r="P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L3107" s="39"/>
      <c r="M3107" s="39"/>
      <c r="N3107" s="39"/>
      <c r="O3107" s="39"/>
      <c r="P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L3108" s="39"/>
      <c r="M3108" s="39"/>
      <c r="N3108" s="39"/>
      <c r="O3108" s="39"/>
      <c r="P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L3109" s="39"/>
      <c r="M3109" s="39"/>
      <c r="N3109" s="39"/>
      <c r="O3109" s="39"/>
      <c r="P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L3110" s="39"/>
      <c r="M3110" s="39"/>
      <c r="N3110" s="39"/>
      <c r="O3110" s="39"/>
      <c r="P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L3111" s="39"/>
      <c r="M3111" s="39"/>
      <c r="N3111" s="39"/>
      <c r="O3111" s="39"/>
      <c r="P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L3112" s="39"/>
      <c r="M3112" s="39"/>
      <c r="N3112" s="39"/>
      <c r="O3112" s="39"/>
      <c r="P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L3113" s="39"/>
      <c r="M3113" s="39"/>
      <c r="N3113" s="39"/>
      <c r="O3113" s="39"/>
      <c r="P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L3114" s="39"/>
      <c r="M3114" s="39"/>
      <c r="N3114" s="39"/>
      <c r="O3114" s="39"/>
      <c r="P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L3115" s="39"/>
      <c r="M3115" s="39"/>
      <c r="N3115" s="39"/>
      <c r="O3115" s="39"/>
      <c r="P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L3116" s="39"/>
      <c r="M3116" s="39"/>
      <c r="N3116" s="39"/>
      <c r="O3116" s="39"/>
      <c r="P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L3117" s="39"/>
      <c r="M3117" s="39"/>
      <c r="N3117" s="39"/>
      <c r="O3117" s="39"/>
      <c r="P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L3118" s="39"/>
      <c r="M3118" s="39"/>
      <c r="N3118" s="39"/>
      <c r="O3118" s="39"/>
      <c r="P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L3119" s="39"/>
      <c r="M3119" s="39"/>
      <c r="N3119" s="39"/>
      <c r="O3119" s="39"/>
      <c r="P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L3120" s="39"/>
      <c r="M3120" s="39"/>
      <c r="N3120" s="39"/>
      <c r="O3120" s="39"/>
      <c r="P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L3121" s="39"/>
      <c r="M3121" s="39"/>
      <c r="N3121" s="39"/>
      <c r="O3121" s="39"/>
      <c r="P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L3122" s="39"/>
      <c r="M3122" s="39"/>
      <c r="N3122" s="39"/>
      <c r="O3122" s="39"/>
      <c r="P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L3123" s="39"/>
      <c r="M3123" s="39"/>
      <c r="N3123" s="39"/>
      <c r="O3123" s="39"/>
      <c r="P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L3124" s="39"/>
      <c r="M3124" s="39"/>
      <c r="N3124" s="39"/>
      <c r="O3124" s="39"/>
      <c r="P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L3125" s="39"/>
      <c r="M3125" s="39"/>
      <c r="N3125" s="39"/>
      <c r="O3125" s="39"/>
      <c r="P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L3126" s="39"/>
      <c r="M3126" s="39"/>
      <c r="N3126" s="39"/>
      <c r="O3126" s="39"/>
      <c r="P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L3127" s="39"/>
      <c r="M3127" s="39"/>
      <c r="N3127" s="39"/>
      <c r="O3127" s="39"/>
      <c r="P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L3128" s="39"/>
      <c r="M3128" s="39"/>
      <c r="N3128" s="39"/>
      <c r="O3128" s="39"/>
      <c r="P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L3129" s="39"/>
      <c r="M3129" s="39"/>
      <c r="N3129" s="39"/>
      <c r="O3129" s="39"/>
      <c r="P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L3130" s="39"/>
      <c r="M3130" s="39"/>
      <c r="N3130" s="39"/>
      <c r="O3130" s="39"/>
      <c r="P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L3131" s="39"/>
      <c r="M3131" s="39"/>
      <c r="N3131" s="39"/>
      <c r="O3131" s="39"/>
      <c r="P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L3132" s="39"/>
      <c r="M3132" s="39"/>
      <c r="N3132" s="39"/>
      <c r="O3132" s="39"/>
      <c r="P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L3133" s="39"/>
      <c r="M3133" s="39"/>
      <c r="N3133" s="39"/>
      <c r="O3133" s="39"/>
      <c r="P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L3134" s="39"/>
      <c r="M3134" s="39"/>
      <c r="N3134" s="39"/>
      <c r="O3134" s="39"/>
      <c r="P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L3135" s="39"/>
      <c r="M3135" s="39"/>
      <c r="N3135" s="39"/>
      <c r="O3135" s="39"/>
      <c r="P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L3136" s="39"/>
      <c r="M3136" s="39"/>
      <c r="N3136" s="39"/>
      <c r="O3136" s="39"/>
      <c r="P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L3137" s="39"/>
      <c r="M3137" s="39"/>
      <c r="N3137" s="39"/>
      <c r="O3137" s="39"/>
      <c r="P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L3138" s="39"/>
      <c r="M3138" s="39"/>
      <c r="N3138" s="39"/>
      <c r="O3138" s="39"/>
      <c r="P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L3139" s="39"/>
      <c r="M3139" s="39"/>
      <c r="N3139" s="39"/>
      <c r="O3139" s="39"/>
      <c r="P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L3140" s="39"/>
      <c r="M3140" s="39"/>
      <c r="N3140" s="39"/>
      <c r="O3140" s="39"/>
      <c r="P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L3141" s="39"/>
      <c r="M3141" s="39"/>
      <c r="N3141" s="39"/>
      <c r="O3141" s="39"/>
      <c r="P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L3142" s="39"/>
      <c r="M3142" s="39"/>
      <c r="N3142" s="39"/>
      <c r="O3142" s="39"/>
      <c r="P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L3143" s="39"/>
      <c r="M3143" s="39"/>
      <c r="N3143" s="39"/>
      <c r="O3143" s="39"/>
      <c r="P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L3144" s="39"/>
      <c r="M3144" s="39"/>
      <c r="N3144" s="39"/>
      <c r="O3144" s="39"/>
      <c r="P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L3145" s="39"/>
      <c r="M3145" s="39"/>
      <c r="N3145" s="39"/>
      <c r="O3145" s="39"/>
      <c r="P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L3146" s="39"/>
      <c r="M3146" s="39"/>
      <c r="N3146" s="39"/>
      <c r="O3146" s="39"/>
      <c r="P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L3147" s="39"/>
      <c r="M3147" s="39"/>
      <c r="N3147" s="39"/>
      <c r="O3147" s="39"/>
      <c r="P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L3148" s="39"/>
      <c r="M3148" s="39"/>
      <c r="N3148" s="39"/>
      <c r="O3148" s="39"/>
      <c r="P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L3149" s="39"/>
      <c r="M3149" s="39"/>
      <c r="N3149" s="39"/>
      <c r="O3149" s="39"/>
      <c r="P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L3150" s="39"/>
      <c r="M3150" s="39"/>
      <c r="N3150" s="39"/>
      <c r="O3150" s="39"/>
      <c r="P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L3151" s="39"/>
      <c r="M3151" s="39"/>
      <c r="N3151" s="39"/>
      <c r="O3151" s="39"/>
      <c r="P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L3152" s="39"/>
      <c r="M3152" s="39"/>
      <c r="N3152" s="39"/>
      <c r="O3152" s="39"/>
      <c r="P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L3153" s="39"/>
      <c r="M3153" s="39"/>
      <c r="N3153" s="39"/>
      <c r="O3153" s="39"/>
      <c r="P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L3154" s="39"/>
      <c r="M3154" s="39"/>
      <c r="N3154" s="39"/>
      <c r="O3154" s="39"/>
      <c r="P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L3155" s="39"/>
      <c r="M3155" s="39"/>
      <c r="N3155" s="39"/>
      <c r="O3155" s="39"/>
      <c r="P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L3156" s="39"/>
      <c r="M3156" s="39"/>
      <c r="N3156" s="39"/>
      <c r="O3156" s="39"/>
      <c r="P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L3157" s="39"/>
      <c r="M3157" s="39"/>
      <c r="N3157" s="39"/>
      <c r="O3157" s="39"/>
      <c r="P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L3158" s="39"/>
      <c r="M3158" s="39"/>
      <c r="N3158" s="39"/>
      <c r="O3158" s="39"/>
      <c r="P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L3159" s="39"/>
      <c r="M3159" s="39"/>
      <c r="N3159" s="39"/>
      <c r="O3159" s="39"/>
      <c r="P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L3160" s="39"/>
      <c r="M3160" s="39"/>
      <c r="N3160" s="39"/>
      <c r="O3160" s="39"/>
      <c r="P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L3161" s="39"/>
      <c r="M3161" s="39"/>
      <c r="N3161" s="39"/>
      <c r="O3161" s="39"/>
      <c r="P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L3162" s="39"/>
      <c r="M3162" s="39"/>
      <c r="N3162" s="39"/>
      <c r="O3162" s="39"/>
      <c r="P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L3163" s="39"/>
      <c r="M3163" s="39"/>
      <c r="N3163" s="39"/>
      <c r="O3163" s="39"/>
      <c r="P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L3164" s="39"/>
      <c r="M3164" s="39"/>
      <c r="N3164" s="39"/>
      <c r="O3164" s="39"/>
      <c r="P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L3165" s="39"/>
      <c r="M3165" s="39"/>
      <c r="N3165" s="39"/>
      <c r="O3165" s="39"/>
      <c r="P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L3166" s="39"/>
      <c r="M3166" s="39"/>
      <c r="N3166" s="39"/>
      <c r="O3166" s="39"/>
      <c r="P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L3167" s="39"/>
      <c r="M3167" s="39"/>
      <c r="N3167" s="39"/>
      <c r="O3167" s="39"/>
      <c r="P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L3168" s="39"/>
      <c r="M3168" s="39"/>
      <c r="N3168" s="39"/>
      <c r="O3168" s="39"/>
      <c r="P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L3169" s="39"/>
      <c r="M3169" s="39"/>
      <c r="N3169" s="39"/>
      <c r="O3169" s="39"/>
      <c r="P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L3170" s="39"/>
      <c r="M3170" s="39"/>
      <c r="N3170" s="39"/>
      <c r="O3170" s="39"/>
      <c r="P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L3171" s="39"/>
      <c r="M3171" s="39"/>
      <c r="N3171" s="39"/>
      <c r="O3171" s="39"/>
      <c r="P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L3172" s="39"/>
      <c r="M3172" s="39"/>
      <c r="N3172" s="39"/>
      <c r="O3172" s="39"/>
      <c r="P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L3173" s="39"/>
      <c r="M3173" s="39"/>
      <c r="N3173" s="39"/>
      <c r="O3173" s="39"/>
      <c r="P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L3174" s="39"/>
      <c r="M3174" s="39"/>
      <c r="N3174" s="39"/>
      <c r="O3174" s="39"/>
      <c r="P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L3175" s="39"/>
      <c r="M3175" s="39"/>
      <c r="N3175" s="39"/>
      <c r="O3175" s="39"/>
      <c r="P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L3176" s="39"/>
      <c r="M3176" s="39"/>
      <c r="N3176" s="39"/>
      <c r="O3176" s="39"/>
      <c r="P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L3177" s="39"/>
      <c r="M3177" s="39"/>
      <c r="N3177" s="39"/>
      <c r="O3177" s="39"/>
      <c r="P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L3178" s="39"/>
      <c r="M3178" s="39"/>
      <c r="N3178" s="39"/>
      <c r="O3178" s="39"/>
      <c r="P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L3179" s="39"/>
      <c r="M3179" s="39"/>
      <c r="N3179" s="39"/>
      <c r="O3179" s="39"/>
      <c r="P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L3180" s="39"/>
      <c r="M3180" s="39"/>
      <c r="N3180" s="39"/>
      <c r="O3180" s="39"/>
      <c r="P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L3181" s="39"/>
      <c r="M3181" s="39"/>
      <c r="N3181" s="39"/>
      <c r="O3181" s="39"/>
      <c r="P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L3182" s="39"/>
      <c r="M3182" s="39"/>
      <c r="N3182" s="39"/>
      <c r="O3182" s="39"/>
      <c r="P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L3183" s="39"/>
      <c r="M3183" s="39"/>
      <c r="N3183" s="39"/>
      <c r="O3183" s="39"/>
      <c r="P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L3184" s="39"/>
      <c r="M3184" s="39"/>
      <c r="N3184" s="39"/>
      <c r="O3184" s="39"/>
      <c r="P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L3185" s="39"/>
      <c r="M3185" s="39"/>
      <c r="N3185" s="39"/>
      <c r="O3185" s="39"/>
      <c r="P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L3186" s="39"/>
      <c r="M3186" s="39"/>
      <c r="N3186" s="39"/>
      <c r="O3186" s="39"/>
      <c r="P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L3187" s="39"/>
      <c r="M3187" s="39"/>
      <c r="N3187" s="39"/>
      <c r="O3187" s="39"/>
      <c r="P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L3188" s="39"/>
      <c r="M3188" s="39"/>
      <c r="N3188" s="39"/>
      <c r="O3188" s="39"/>
      <c r="P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L3189" s="39"/>
      <c r="M3189" s="39"/>
      <c r="N3189" s="39"/>
      <c r="O3189" s="39"/>
      <c r="P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L3190" s="39"/>
      <c r="M3190" s="39"/>
      <c r="N3190" s="39"/>
      <c r="O3190" s="39"/>
      <c r="P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L3191" s="39"/>
      <c r="M3191" s="39"/>
      <c r="N3191" s="39"/>
      <c r="O3191" s="39"/>
      <c r="P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L3192" s="39"/>
      <c r="M3192" s="39"/>
      <c r="N3192" s="39"/>
      <c r="O3192" s="39"/>
      <c r="P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L3193" s="39"/>
      <c r="M3193" s="39"/>
      <c r="N3193" s="39"/>
      <c r="O3193" s="39"/>
      <c r="P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L3194" s="39"/>
      <c r="M3194" s="39"/>
      <c r="N3194" s="39"/>
      <c r="O3194" s="39"/>
      <c r="P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L3195" s="39"/>
      <c r="M3195" s="39"/>
      <c r="N3195" s="39"/>
      <c r="O3195" s="39"/>
      <c r="P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L3196" s="39"/>
      <c r="M3196" s="39"/>
      <c r="N3196" s="39"/>
      <c r="O3196" s="39"/>
      <c r="P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L3197" s="39"/>
      <c r="M3197" s="39"/>
      <c r="N3197" s="39"/>
      <c r="O3197" s="39"/>
      <c r="P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L3198" s="39"/>
      <c r="M3198" s="39"/>
      <c r="N3198" s="39"/>
      <c r="O3198" s="39"/>
      <c r="P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L3199" s="39"/>
      <c r="M3199" s="39"/>
      <c r="N3199" s="39"/>
      <c r="O3199" s="39"/>
      <c r="P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L3200" s="39"/>
      <c r="M3200" s="39"/>
      <c r="N3200" s="39"/>
      <c r="O3200" s="39"/>
      <c r="P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L3201" s="39"/>
      <c r="M3201" s="39"/>
      <c r="N3201" s="39"/>
      <c r="O3201" s="39"/>
      <c r="P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L3202" s="39"/>
      <c r="M3202" s="39"/>
      <c r="N3202" s="39"/>
      <c r="O3202" s="39"/>
      <c r="P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L3203" s="39"/>
      <c r="M3203" s="39"/>
      <c r="N3203" s="39"/>
      <c r="O3203" s="39"/>
      <c r="P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L3204" s="39"/>
      <c r="M3204" s="39"/>
      <c r="N3204" s="39"/>
      <c r="O3204" s="39"/>
      <c r="P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L3205" s="39"/>
      <c r="M3205" s="39"/>
      <c r="N3205" s="39"/>
      <c r="O3205" s="39"/>
      <c r="P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L3206" s="39"/>
      <c r="M3206" s="39"/>
      <c r="N3206" s="39"/>
      <c r="O3206" s="39"/>
      <c r="P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L3207" s="39"/>
      <c r="M3207" s="39"/>
      <c r="N3207" s="39"/>
      <c r="O3207" s="39"/>
      <c r="P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L3208" s="39"/>
      <c r="M3208" s="39"/>
      <c r="N3208" s="39"/>
      <c r="O3208" s="39"/>
      <c r="P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L3209" s="39"/>
      <c r="M3209" s="39"/>
      <c r="N3209" s="39"/>
      <c r="O3209" s="39"/>
      <c r="P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L3210" s="39"/>
      <c r="M3210" s="39"/>
      <c r="N3210" s="39"/>
      <c r="O3210" s="39"/>
      <c r="P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L3211" s="39"/>
      <c r="M3211" s="39"/>
      <c r="N3211" s="39"/>
      <c r="O3211" s="39"/>
      <c r="P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L3212" s="39"/>
      <c r="M3212" s="39"/>
      <c r="N3212" s="39"/>
      <c r="O3212" s="39"/>
      <c r="P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L3213" s="39"/>
      <c r="M3213" s="39"/>
      <c r="N3213" s="39"/>
      <c r="O3213" s="39"/>
      <c r="P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L3214" s="39"/>
      <c r="M3214" s="39"/>
      <c r="N3214" s="39"/>
      <c r="O3214" s="39"/>
      <c r="P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L3215" s="39"/>
      <c r="M3215" s="39"/>
      <c r="N3215" s="39"/>
      <c r="O3215" s="39"/>
      <c r="P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L3216" s="39"/>
      <c r="M3216" s="39"/>
      <c r="N3216" s="39"/>
      <c r="O3216" s="39"/>
      <c r="P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L3217" s="39"/>
      <c r="M3217" s="39"/>
      <c r="N3217" s="39"/>
      <c r="O3217" s="39"/>
      <c r="P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L3218" s="39"/>
      <c r="M3218" s="39"/>
      <c r="N3218" s="39"/>
      <c r="O3218" s="39"/>
      <c r="P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L3219" s="39"/>
      <c r="M3219" s="39"/>
      <c r="N3219" s="39"/>
      <c r="O3219" s="39"/>
      <c r="P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L3220" s="39"/>
      <c r="M3220" s="39"/>
      <c r="N3220" s="39"/>
      <c r="O3220" s="39"/>
      <c r="P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L3221" s="39"/>
      <c r="M3221" s="39"/>
      <c r="N3221" s="39"/>
      <c r="O3221" s="39"/>
      <c r="P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L3222" s="39"/>
      <c r="M3222" s="39"/>
      <c r="N3222" s="39"/>
      <c r="O3222" s="39"/>
      <c r="P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L3223" s="39"/>
      <c r="M3223" s="39"/>
      <c r="N3223" s="39"/>
      <c r="O3223" s="39"/>
      <c r="P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L3224" s="39"/>
      <c r="M3224" s="39"/>
      <c r="N3224" s="39"/>
      <c r="O3224" s="39"/>
      <c r="P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L3225" s="39"/>
      <c r="M3225" s="39"/>
      <c r="N3225" s="39"/>
      <c r="O3225" s="39"/>
      <c r="P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L3226" s="39"/>
      <c r="M3226" s="39"/>
      <c r="N3226" s="39"/>
      <c r="O3226" s="39"/>
      <c r="P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L3227" s="39"/>
      <c r="M3227" s="39"/>
      <c r="N3227" s="39"/>
      <c r="O3227" s="39"/>
      <c r="P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L3228" s="39"/>
      <c r="M3228" s="39"/>
      <c r="N3228" s="39"/>
      <c r="O3228" s="39"/>
      <c r="P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L3229" s="39"/>
      <c r="M3229" s="39"/>
      <c r="N3229" s="39"/>
      <c r="O3229" s="39"/>
      <c r="P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L3230" s="39"/>
      <c r="M3230" s="39"/>
      <c r="N3230" s="39"/>
      <c r="O3230" s="39"/>
      <c r="P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L3231" s="39"/>
      <c r="M3231" s="39"/>
      <c r="N3231" s="39"/>
      <c r="O3231" s="39"/>
      <c r="P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L3232" s="39"/>
      <c r="M3232" s="39"/>
      <c r="N3232" s="39"/>
      <c r="O3232" s="39"/>
      <c r="P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L3233" s="39"/>
      <c r="M3233" s="39"/>
      <c r="N3233" s="39"/>
      <c r="O3233" s="39"/>
      <c r="P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L3234" s="39"/>
      <c r="M3234" s="39"/>
      <c r="N3234" s="39"/>
      <c r="O3234" s="39"/>
      <c r="P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L3235" s="39"/>
      <c r="M3235" s="39"/>
      <c r="N3235" s="39"/>
      <c r="O3235" s="39"/>
      <c r="P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L3236" s="39"/>
      <c r="M3236" s="39"/>
      <c r="N3236" s="39"/>
      <c r="O3236" s="39"/>
      <c r="P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L3237" s="39"/>
      <c r="M3237" s="39"/>
      <c r="N3237" s="39"/>
      <c r="O3237" s="39"/>
      <c r="P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L3238" s="39"/>
      <c r="M3238" s="39"/>
      <c r="N3238" s="39"/>
      <c r="O3238" s="39"/>
      <c r="P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L3239" s="39"/>
      <c r="M3239" s="39"/>
      <c r="N3239" s="39"/>
      <c r="O3239" s="39"/>
      <c r="P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L3240" s="39"/>
      <c r="M3240" s="39"/>
      <c r="N3240" s="39"/>
      <c r="O3240" s="39"/>
      <c r="P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L3241" s="39"/>
      <c r="M3241" s="39"/>
      <c r="N3241" s="39"/>
      <c r="O3241" s="39"/>
      <c r="P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L3242" s="39"/>
      <c r="M3242" s="39"/>
      <c r="N3242" s="39"/>
      <c r="O3242" s="39"/>
      <c r="P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L3243" s="39"/>
      <c r="M3243" s="39"/>
      <c r="N3243" s="39"/>
      <c r="O3243" s="39"/>
      <c r="P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L3244" s="39"/>
      <c r="M3244" s="39"/>
      <c r="N3244" s="39"/>
      <c r="O3244" s="39"/>
      <c r="P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L3245" s="39"/>
      <c r="M3245" s="39"/>
      <c r="N3245" s="39"/>
      <c r="O3245" s="39"/>
      <c r="P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L3246" s="39"/>
      <c r="M3246" s="39"/>
      <c r="N3246" s="39"/>
      <c r="O3246" s="39"/>
      <c r="P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L3247" s="39"/>
      <c r="M3247" s="39"/>
      <c r="N3247" s="39"/>
      <c r="O3247" s="39"/>
      <c r="P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L3248" s="39"/>
      <c r="M3248" s="39"/>
      <c r="N3248" s="39"/>
      <c r="O3248" s="39"/>
      <c r="P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L3249" s="39"/>
      <c r="M3249" s="39"/>
      <c r="N3249" s="39"/>
      <c r="O3249" s="39"/>
      <c r="P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L3250" s="39"/>
      <c r="M3250" s="39"/>
      <c r="N3250" s="39"/>
      <c r="O3250" s="39"/>
      <c r="P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L3251" s="39"/>
      <c r="M3251" s="39"/>
      <c r="N3251" s="39"/>
      <c r="O3251" s="39"/>
      <c r="P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L3252" s="39"/>
      <c r="M3252" s="39"/>
      <c r="N3252" s="39"/>
      <c r="O3252" s="39"/>
      <c r="P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L3253" s="39"/>
      <c r="M3253" s="39"/>
      <c r="N3253" s="39"/>
      <c r="O3253" s="39"/>
      <c r="P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L3254" s="39"/>
      <c r="M3254" s="39"/>
      <c r="N3254" s="39"/>
      <c r="O3254" s="39"/>
      <c r="P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L3255" s="39"/>
      <c r="M3255" s="39"/>
      <c r="N3255" s="39"/>
      <c r="O3255" s="39"/>
      <c r="P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L3256" s="39"/>
      <c r="M3256" s="39"/>
      <c r="N3256" s="39"/>
      <c r="O3256" s="39"/>
      <c r="P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L3257" s="39"/>
      <c r="M3257" s="39"/>
      <c r="N3257" s="39"/>
      <c r="O3257" s="39"/>
      <c r="P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L3258" s="39"/>
      <c r="M3258" s="39"/>
      <c r="N3258" s="39"/>
      <c r="O3258" s="39"/>
      <c r="P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L3259" s="39"/>
      <c r="M3259" s="39"/>
      <c r="N3259" s="39"/>
      <c r="O3259" s="39"/>
      <c r="P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L3260" s="39"/>
      <c r="M3260" s="39"/>
      <c r="N3260" s="39"/>
      <c r="O3260" s="39"/>
      <c r="P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L3261" s="39"/>
      <c r="M3261" s="39"/>
      <c r="N3261" s="39"/>
      <c r="O3261" s="39"/>
      <c r="P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L3262" s="39"/>
      <c r="M3262" s="39"/>
      <c r="N3262" s="39"/>
      <c r="O3262" s="39"/>
      <c r="P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L3263" s="39"/>
      <c r="M3263" s="39"/>
      <c r="N3263" s="39"/>
      <c r="O3263" s="39"/>
      <c r="P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L3264" s="39"/>
      <c r="M3264" s="39"/>
      <c r="N3264" s="39"/>
      <c r="O3264" s="39"/>
      <c r="P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L3265" s="39"/>
      <c r="M3265" s="39"/>
      <c r="N3265" s="39"/>
      <c r="O3265" s="39"/>
      <c r="P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L3266" s="39"/>
      <c r="M3266" s="39"/>
      <c r="N3266" s="39"/>
      <c r="O3266" s="39"/>
      <c r="P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L3267" s="39"/>
      <c r="M3267" s="39"/>
      <c r="N3267" s="39"/>
      <c r="O3267" s="39"/>
      <c r="P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L3268" s="39"/>
      <c r="M3268" s="39"/>
      <c r="N3268" s="39"/>
      <c r="O3268" s="39"/>
      <c r="P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L3269" s="39"/>
      <c r="M3269" s="39"/>
      <c r="N3269" s="39"/>
      <c r="O3269" s="39"/>
      <c r="P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L3270" s="39"/>
      <c r="M3270" s="39"/>
      <c r="N3270" s="39"/>
      <c r="O3270" s="39"/>
      <c r="P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L3271" s="39"/>
      <c r="M3271" s="39"/>
      <c r="N3271" s="39"/>
      <c r="O3271" s="39"/>
      <c r="P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L3272" s="39"/>
      <c r="M3272" s="39"/>
      <c r="N3272" s="39"/>
      <c r="O3272" s="39"/>
      <c r="P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L3273" s="39"/>
      <c r="M3273" s="39"/>
      <c r="N3273" s="39"/>
      <c r="O3273" s="39"/>
      <c r="P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L3274" s="39"/>
      <c r="M3274" s="39"/>
      <c r="N3274" s="39"/>
      <c r="O3274" s="39"/>
      <c r="P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L3275" s="39"/>
      <c r="M3275" s="39"/>
      <c r="N3275" s="39"/>
      <c r="O3275" s="39"/>
      <c r="P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L3276" s="39"/>
      <c r="M3276" s="39"/>
      <c r="N3276" s="39"/>
      <c r="O3276" s="39"/>
      <c r="P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L3277" s="39"/>
      <c r="M3277" s="39"/>
      <c r="N3277" s="39"/>
      <c r="O3277" s="39"/>
      <c r="P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L3278" s="39"/>
      <c r="M3278" s="39"/>
      <c r="N3278" s="39"/>
      <c r="O3278" s="39"/>
      <c r="P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L3279" s="39"/>
      <c r="M3279" s="39"/>
      <c r="N3279" s="39"/>
      <c r="O3279" s="39"/>
      <c r="P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L3280" s="39"/>
      <c r="M3280" s="39"/>
      <c r="N3280" s="39"/>
      <c r="O3280" s="39"/>
      <c r="P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L3281" s="39"/>
      <c r="M3281" s="39"/>
      <c r="N3281" s="39"/>
      <c r="O3281" s="39"/>
      <c r="P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L3282" s="39"/>
      <c r="M3282" s="39"/>
      <c r="N3282" s="39"/>
      <c r="O3282" s="39"/>
      <c r="P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L3283" s="39"/>
      <c r="M3283" s="39"/>
      <c r="N3283" s="39"/>
      <c r="O3283" s="39"/>
      <c r="P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L3284" s="39"/>
      <c r="M3284" s="39"/>
      <c r="N3284" s="39"/>
      <c r="O3284" s="39"/>
      <c r="P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L3285" s="39"/>
      <c r="M3285" s="39"/>
      <c r="N3285" s="39"/>
      <c r="O3285" s="39"/>
      <c r="P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L3286" s="39"/>
      <c r="M3286" s="39"/>
      <c r="N3286" s="39"/>
      <c r="O3286" s="39"/>
      <c r="P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L3287" s="39"/>
      <c r="M3287" s="39"/>
      <c r="N3287" s="39"/>
      <c r="O3287" s="39"/>
      <c r="P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L3288" s="39"/>
      <c r="M3288" s="39"/>
      <c r="N3288" s="39"/>
      <c r="O3288" s="39"/>
      <c r="P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L3289" s="39"/>
      <c r="M3289" s="39"/>
      <c r="N3289" s="39"/>
      <c r="O3289" s="39"/>
      <c r="P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L3290" s="39"/>
      <c r="M3290" s="39"/>
      <c r="N3290" s="39"/>
      <c r="O3290" s="39"/>
      <c r="P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L3291" s="39"/>
      <c r="M3291" s="39"/>
      <c r="N3291" s="39"/>
      <c r="O3291" s="39"/>
      <c r="P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L3292" s="39"/>
      <c r="M3292" s="39"/>
      <c r="N3292" s="39"/>
      <c r="O3292" s="39"/>
      <c r="P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L3293" s="39"/>
      <c r="M3293" s="39"/>
      <c r="N3293" s="39"/>
      <c r="O3293" s="39"/>
      <c r="P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L3294" s="39"/>
      <c r="M3294" s="39"/>
      <c r="N3294" s="39"/>
      <c r="O3294" s="39"/>
      <c r="P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L3295" s="39"/>
      <c r="M3295" s="39"/>
      <c r="N3295" s="39"/>
      <c r="O3295" s="39"/>
      <c r="P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L3296" s="39"/>
      <c r="M3296" s="39"/>
      <c r="N3296" s="39"/>
      <c r="O3296" s="39"/>
      <c r="P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L3297" s="39"/>
      <c r="M3297" s="39"/>
      <c r="N3297" s="39"/>
      <c r="O3297" s="39"/>
      <c r="P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L3298" s="39"/>
      <c r="M3298" s="39"/>
      <c r="N3298" s="39"/>
      <c r="O3298" s="39"/>
      <c r="P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L3299" s="39"/>
      <c r="M3299" s="39"/>
      <c r="N3299" s="39"/>
      <c r="O3299" s="39"/>
      <c r="P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L3300" s="39"/>
      <c r="M3300" s="39"/>
      <c r="N3300" s="39"/>
      <c r="O3300" s="39"/>
      <c r="P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L3301" s="39"/>
      <c r="M3301" s="39"/>
      <c r="N3301" s="39"/>
      <c r="O3301" s="39"/>
      <c r="P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L3302" s="39"/>
      <c r="M3302" s="39"/>
      <c r="N3302" s="39"/>
      <c r="O3302" s="39"/>
      <c r="P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L3303" s="39"/>
      <c r="M3303" s="39"/>
      <c r="N3303" s="39"/>
      <c r="O3303" s="39"/>
      <c r="P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L3304" s="39"/>
      <c r="M3304" s="39"/>
      <c r="N3304" s="39"/>
      <c r="O3304" s="39"/>
      <c r="P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L3305" s="39"/>
      <c r="M3305" s="39"/>
      <c r="N3305" s="39"/>
      <c r="O3305" s="39"/>
      <c r="P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L3306" s="39"/>
      <c r="M3306" s="39"/>
      <c r="N3306" s="39"/>
      <c r="O3306" s="39"/>
      <c r="P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L3307" s="39"/>
      <c r="M3307" s="39"/>
      <c r="N3307" s="39"/>
      <c r="O3307" s="39"/>
      <c r="P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L3308" s="39"/>
      <c r="M3308" s="39"/>
      <c r="N3308" s="39"/>
      <c r="O3308" s="39"/>
      <c r="P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L3309" s="39"/>
      <c r="M3309" s="39"/>
      <c r="N3309" s="39"/>
      <c r="O3309" s="39"/>
      <c r="P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L3310" s="39"/>
      <c r="M3310" s="39"/>
      <c r="N3310" s="39"/>
      <c r="O3310" s="39"/>
      <c r="P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L3311" s="39"/>
      <c r="M3311" s="39"/>
      <c r="N3311" s="39"/>
      <c r="O3311" s="39"/>
      <c r="P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L3312" s="39"/>
      <c r="M3312" s="39"/>
      <c r="N3312" s="39"/>
      <c r="O3312" s="39"/>
      <c r="P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L3313" s="39"/>
      <c r="M3313" s="39"/>
      <c r="N3313" s="39"/>
      <c r="O3313" s="39"/>
      <c r="P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L3314" s="39"/>
      <c r="M3314" s="39"/>
      <c r="N3314" s="39"/>
      <c r="O3314" s="39"/>
      <c r="P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L3315" s="39"/>
      <c r="M3315" s="39"/>
      <c r="N3315" s="39"/>
      <c r="O3315" s="39"/>
      <c r="P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L3316" s="39"/>
      <c r="M3316" s="39"/>
      <c r="N3316" s="39"/>
      <c r="O3316" s="39"/>
      <c r="P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L3317" s="39"/>
      <c r="M3317" s="39"/>
      <c r="N3317" s="39"/>
      <c r="O3317" s="39"/>
      <c r="P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L3318" s="39"/>
      <c r="M3318" s="39"/>
      <c r="N3318" s="39"/>
      <c r="O3318" s="39"/>
      <c r="P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L3319" s="39"/>
      <c r="M3319" s="39"/>
      <c r="N3319" s="39"/>
      <c r="O3319" s="39"/>
      <c r="P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L3320" s="39"/>
      <c r="M3320" s="39"/>
      <c r="N3320" s="39"/>
      <c r="O3320" s="39"/>
      <c r="P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L3321" s="39"/>
      <c r="M3321" s="39"/>
      <c r="N3321" s="39"/>
      <c r="O3321" s="39"/>
      <c r="P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L3322" s="39"/>
      <c r="M3322" s="39"/>
      <c r="N3322" s="39"/>
      <c r="O3322" s="39"/>
      <c r="P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L3323" s="39"/>
      <c r="M3323" s="39"/>
      <c r="N3323" s="39"/>
      <c r="O3323" s="39"/>
      <c r="P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L3324" s="39"/>
      <c r="M3324" s="39"/>
      <c r="N3324" s="39"/>
      <c r="O3324" s="39"/>
      <c r="P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L3325" s="39"/>
      <c r="M3325" s="39"/>
      <c r="N3325" s="39"/>
      <c r="O3325" s="39"/>
      <c r="P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L3326" s="39"/>
      <c r="M3326" s="39"/>
      <c r="N3326" s="39"/>
      <c r="O3326" s="39"/>
      <c r="P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L3327" s="39"/>
      <c r="M3327" s="39"/>
      <c r="N3327" s="39"/>
      <c r="O3327" s="39"/>
      <c r="P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L3328" s="39"/>
      <c r="M3328" s="39"/>
      <c r="N3328" s="39"/>
      <c r="O3328" s="39"/>
      <c r="P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L3329" s="39"/>
      <c r="M3329" s="39"/>
      <c r="N3329" s="39"/>
      <c r="O3329" s="39"/>
      <c r="P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L3330" s="39"/>
      <c r="M3330" s="39"/>
      <c r="N3330" s="39"/>
      <c r="O3330" s="39"/>
      <c r="P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L3331" s="39"/>
      <c r="M3331" s="39"/>
      <c r="N3331" s="39"/>
      <c r="O3331" s="39"/>
      <c r="P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L3332" s="39"/>
      <c r="M3332" s="39"/>
      <c r="N3332" s="39"/>
      <c r="O3332" s="39"/>
      <c r="P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L3333" s="39"/>
      <c r="M3333" s="39"/>
      <c r="N3333" s="39"/>
      <c r="O3333" s="39"/>
      <c r="P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L3334" s="39"/>
      <c r="M3334" s="39"/>
      <c r="N3334" s="39"/>
      <c r="O3334" s="39"/>
      <c r="P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L3335" s="39"/>
      <c r="M3335" s="39"/>
      <c r="N3335" s="39"/>
      <c r="O3335" s="39"/>
      <c r="P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L3336" s="39"/>
      <c r="M3336" s="39"/>
      <c r="N3336" s="39"/>
      <c r="O3336" s="39"/>
      <c r="P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L3337" s="39"/>
      <c r="M3337" s="39"/>
      <c r="N3337" s="39"/>
      <c r="O3337" s="39"/>
      <c r="P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L3338" s="39"/>
      <c r="M3338" s="39"/>
      <c r="N3338" s="39"/>
      <c r="O3338" s="39"/>
      <c r="P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L3339" s="39"/>
      <c r="M3339" s="39"/>
      <c r="N3339" s="39"/>
      <c r="O3339" s="39"/>
      <c r="P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L3340" s="39"/>
      <c r="M3340" s="39"/>
      <c r="N3340" s="39"/>
      <c r="O3340" s="39"/>
      <c r="P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L3341" s="39"/>
      <c r="M3341" s="39"/>
      <c r="N3341" s="39"/>
      <c r="O3341" s="39"/>
      <c r="P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L3342" s="39"/>
      <c r="M3342" s="39"/>
      <c r="N3342" s="39"/>
      <c r="O3342" s="39"/>
      <c r="P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L3343" s="39"/>
      <c r="M3343" s="39"/>
      <c r="N3343" s="39"/>
      <c r="O3343" s="39"/>
      <c r="P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L3344" s="39"/>
      <c r="M3344" s="39"/>
      <c r="N3344" s="39"/>
      <c r="O3344" s="39"/>
      <c r="P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L3345" s="39"/>
      <c r="M3345" s="39"/>
      <c r="N3345" s="39"/>
      <c r="O3345" s="39"/>
      <c r="P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L3346" s="39"/>
      <c r="M3346" s="39"/>
      <c r="N3346" s="39"/>
      <c r="O3346" s="39"/>
      <c r="P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L3347" s="39"/>
      <c r="M3347" s="39"/>
      <c r="N3347" s="39"/>
      <c r="O3347" s="39"/>
      <c r="P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L3348" s="39"/>
      <c r="M3348" s="39"/>
      <c r="N3348" s="39"/>
      <c r="O3348" s="39"/>
      <c r="P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L3349" s="39"/>
      <c r="M3349" s="39"/>
      <c r="N3349" s="39"/>
      <c r="O3349" s="39"/>
      <c r="P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L3350" s="39"/>
      <c r="M3350" s="39"/>
      <c r="N3350" s="39"/>
      <c r="O3350" s="39"/>
      <c r="P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L3351" s="39"/>
      <c r="M3351" s="39"/>
      <c r="N3351" s="39"/>
      <c r="O3351" s="39"/>
      <c r="P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L3352" s="39"/>
      <c r="M3352" s="39"/>
      <c r="N3352" s="39"/>
      <c r="O3352" s="39"/>
      <c r="P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L3353" s="39"/>
      <c r="M3353" s="39"/>
      <c r="N3353" s="39"/>
      <c r="O3353" s="39"/>
      <c r="P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L3354" s="39"/>
      <c r="M3354" s="39"/>
      <c r="N3354" s="39"/>
      <c r="O3354" s="39"/>
      <c r="P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L3355" s="39"/>
      <c r="M3355" s="39"/>
      <c r="N3355" s="39"/>
      <c r="O3355" s="39"/>
      <c r="P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L3356" s="39"/>
      <c r="M3356" s="39"/>
      <c r="N3356" s="39"/>
      <c r="O3356" s="39"/>
      <c r="P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L3357" s="39"/>
      <c r="M3357" s="39"/>
      <c r="N3357" s="39"/>
      <c r="O3357" s="39"/>
      <c r="P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L3358" s="39"/>
      <c r="M3358" s="39"/>
      <c r="N3358" s="39"/>
      <c r="O3358" s="39"/>
      <c r="P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L3359" s="39"/>
      <c r="M3359" s="39"/>
      <c r="N3359" s="39"/>
      <c r="O3359" s="39"/>
      <c r="P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L3360" s="39"/>
      <c r="M3360" s="39"/>
      <c r="N3360" s="39"/>
      <c r="O3360" s="39"/>
      <c r="P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L3361" s="39"/>
      <c r="M3361" s="39"/>
      <c r="N3361" s="39"/>
      <c r="O3361" s="39"/>
      <c r="P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L3362" s="39"/>
      <c r="M3362" s="39"/>
      <c r="N3362" s="39"/>
      <c r="O3362" s="39"/>
      <c r="P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L3363" s="39"/>
      <c r="M3363" s="39"/>
      <c r="N3363" s="39"/>
      <c r="O3363" s="39"/>
      <c r="P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L3364" s="39"/>
      <c r="M3364" s="39"/>
      <c r="N3364" s="39"/>
      <c r="O3364" s="39"/>
      <c r="P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L3365" s="39"/>
      <c r="M3365" s="39"/>
      <c r="N3365" s="39"/>
      <c r="O3365" s="39"/>
      <c r="P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L3366" s="39"/>
      <c r="M3366" s="39"/>
      <c r="N3366" s="39"/>
      <c r="O3366" s="39"/>
      <c r="P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L3367" s="39"/>
      <c r="M3367" s="39"/>
      <c r="N3367" s="39"/>
      <c r="O3367" s="39"/>
      <c r="P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L3368" s="39"/>
      <c r="M3368" s="39"/>
      <c r="N3368" s="39"/>
      <c r="O3368" s="39"/>
      <c r="P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L3369" s="39"/>
      <c r="M3369" s="39"/>
      <c r="N3369" s="39"/>
      <c r="O3369" s="39"/>
      <c r="P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L3370" s="39"/>
      <c r="M3370" s="39"/>
      <c r="N3370" s="39"/>
      <c r="O3370" s="39"/>
      <c r="P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L3371" s="39"/>
      <c r="M3371" s="39"/>
      <c r="N3371" s="39"/>
      <c r="O3371" s="39"/>
      <c r="P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L3372" s="39"/>
      <c r="M3372" s="39"/>
      <c r="N3372" s="39"/>
      <c r="O3372" s="39"/>
      <c r="P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L3373" s="39"/>
      <c r="M3373" s="39"/>
      <c r="N3373" s="39"/>
      <c r="O3373" s="39"/>
      <c r="P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L3374" s="39"/>
      <c r="M3374" s="39"/>
      <c r="N3374" s="39"/>
      <c r="O3374" s="39"/>
      <c r="P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L3375" s="39"/>
      <c r="M3375" s="39"/>
      <c r="N3375" s="39"/>
      <c r="O3375" s="39"/>
      <c r="P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L3376" s="39"/>
      <c r="M3376" s="39"/>
      <c r="N3376" s="39"/>
      <c r="O3376" s="39"/>
      <c r="P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L3377" s="39"/>
      <c r="M3377" s="39"/>
      <c r="N3377" s="39"/>
      <c r="O3377" s="39"/>
      <c r="P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L3378" s="39"/>
      <c r="M3378" s="39"/>
      <c r="N3378" s="39"/>
      <c r="O3378" s="39"/>
      <c r="P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L3379" s="39"/>
      <c r="M3379" s="39"/>
      <c r="N3379" s="39"/>
      <c r="O3379" s="39"/>
      <c r="P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L3380" s="39"/>
      <c r="M3380" s="39"/>
      <c r="N3380" s="39"/>
      <c r="O3380" s="39"/>
      <c r="P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L3381" s="39"/>
      <c r="M3381" s="39"/>
      <c r="N3381" s="39"/>
      <c r="O3381" s="39"/>
      <c r="P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L3382" s="39"/>
      <c r="M3382" s="39"/>
      <c r="N3382" s="39"/>
      <c r="O3382" s="39"/>
      <c r="P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L3383" s="39"/>
      <c r="M3383" s="39"/>
      <c r="N3383" s="39"/>
      <c r="O3383" s="39"/>
      <c r="P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L3384" s="39"/>
      <c r="M3384" s="39"/>
      <c r="N3384" s="39"/>
      <c r="O3384" s="39"/>
      <c r="P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L3385" s="39"/>
      <c r="M3385" s="39"/>
      <c r="N3385" s="39"/>
      <c r="O3385" s="39"/>
      <c r="P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L3386" s="39"/>
      <c r="M3386" s="39"/>
      <c r="N3386" s="39"/>
      <c r="O3386" s="39"/>
      <c r="P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L3387" s="39"/>
      <c r="M3387" s="39"/>
      <c r="N3387" s="39"/>
      <c r="O3387" s="39"/>
      <c r="P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L3388" s="39"/>
      <c r="M3388" s="39"/>
      <c r="N3388" s="39"/>
      <c r="O3388" s="39"/>
      <c r="P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L3389" s="39"/>
      <c r="M3389" s="39"/>
      <c r="N3389" s="39"/>
      <c r="O3389" s="39"/>
      <c r="P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L3390" s="39"/>
      <c r="M3390" s="39"/>
      <c r="N3390" s="39"/>
      <c r="O3390" s="39"/>
      <c r="P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L3391" s="39"/>
      <c r="M3391" s="39"/>
      <c r="N3391" s="39"/>
      <c r="O3391" s="39"/>
      <c r="P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L3392" s="39"/>
      <c r="M3392" s="39"/>
      <c r="N3392" s="39"/>
      <c r="O3392" s="39"/>
      <c r="P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L3393" s="39"/>
      <c r="M3393" s="39"/>
      <c r="N3393" s="39"/>
      <c r="O3393" s="39"/>
      <c r="P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L3394" s="39"/>
      <c r="M3394" s="39"/>
      <c r="N3394" s="39"/>
      <c r="O3394" s="39"/>
      <c r="P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L3395" s="39"/>
      <c r="M3395" s="39"/>
      <c r="N3395" s="39"/>
      <c r="O3395" s="39"/>
      <c r="P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L3396" s="39"/>
      <c r="M3396" s="39"/>
      <c r="N3396" s="39"/>
      <c r="O3396" s="39"/>
      <c r="P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L3397" s="39"/>
      <c r="M3397" s="39"/>
      <c r="N3397" s="39"/>
      <c r="O3397" s="39"/>
      <c r="P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L3398" s="39"/>
      <c r="M3398" s="39"/>
      <c r="N3398" s="39"/>
      <c r="O3398" s="39"/>
      <c r="P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L3399" s="39"/>
      <c r="M3399" s="39"/>
      <c r="N3399" s="39"/>
      <c r="O3399" s="39"/>
      <c r="P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L3400" s="39"/>
      <c r="M3400" s="39"/>
      <c r="N3400" s="39"/>
      <c r="O3400" s="39"/>
      <c r="P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L3401" s="39"/>
      <c r="M3401" s="39"/>
      <c r="N3401" s="39"/>
      <c r="O3401" s="39"/>
      <c r="P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L3402" s="39"/>
      <c r="M3402" s="39"/>
      <c r="N3402" s="39"/>
      <c r="O3402" s="39"/>
      <c r="P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L3403" s="39"/>
      <c r="M3403" s="39"/>
      <c r="N3403" s="39"/>
      <c r="O3403" s="39"/>
      <c r="P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L3404" s="39"/>
      <c r="M3404" s="39"/>
      <c r="N3404" s="39"/>
      <c r="O3404" s="39"/>
      <c r="P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L3405" s="39"/>
      <c r="M3405" s="39"/>
      <c r="N3405" s="39"/>
      <c r="O3405" s="39"/>
      <c r="P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L3406" s="39"/>
      <c r="M3406" s="39"/>
      <c r="N3406" s="39"/>
      <c r="O3406" s="39"/>
      <c r="P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L3407" s="39"/>
      <c r="M3407" s="39"/>
      <c r="N3407" s="39"/>
      <c r="O3407" s="39"/>
      <c r="P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L3408" s="39"/>
      <c r="M3408" s="39"/>
      <c r="N3408" s="39"/>
      <c r="O3408" s="39"/>
      <c r="P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L3409" s="39"/>
      <c r="M3409" s="39"/>
      <c r="N3409" s="39"/>
      <c r="O3409" s="39"/>
      <c r="P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L3410" s="39"/>
      <c r="M3410" s="39"/>
      <c r="N3410" s="39"/>
      <c r="O3410" s="39"/>
      <c r="P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L3411" s="39"/>
      <c r="M3411" s="39"/>
      <c r="N3411" s="39"/>
      <c r="O3411" s="39"/>
      <c r="P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L3412" s="39"/>
      <c r="M3412" s="39"/>
      <c r="N3412" s="39"/>
      <c r="O3412" s="39"/>
      <c r="P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L3413" s="39"/>
      <c r="M3413" s="39"/>
      <c r="N3413" s="39"/>
      <c r="O3413" s="39"/>
      <c r="P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L3414" s="39"/>
      <c r="M3414" s="39"/>
      <c r="N3414" s="39"/>
      <c r="O3414" s="39"/>
      <c r="P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L3415" s="39"/>
      <c r="M3415" s="39"/>
      <c r="N3415" s="39"/>
      <c r="O3415" s="39"/>
      <c r="P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L3416" s="39"/>
      <c r="M3416" s="39"/>
      <c r="N3416" s="39"/>
      <c r="O3416" s="39"/>
      <c r="P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L3417" s="39"/>
      <c r="M3417" s="39"/>
      <c r="N3417" s="39"/>
      <c r="O3417" s="39"/>
      <c r="P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L3418" s="39"/>
      <c r="M3418" s="39"/>
      <c r="N3418" s="39"/>
      <c r="O3418" s="39"/>
      <c r="P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L3419" s="39"/>
      <c r="M3419" s="39"/>
      <c r="N3419" s="39"/>
      <c r="O3419" s="39"/>
      <c r="P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L3420" s="39"/>
      <c r="M3420" s="39"/>
      <c r="N3420" s="39"/>
      <c r="O3420" s="39"/>
      <c r="P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L3421" s="39"/>
      <c r="M3421" s="39"/>
      <c r="N3421" s="39"/>
      <c r="O3421" s="39"/>
      <c r="P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L3422" s="39"/>
      <c r="M3422" s="39"/>
      <c r="N3422" s="39"/>
      <c r="O3422" s="39"/>
      <c r="P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L3423" s="39"/>
      <c r="M3423" s="39"/>
      <c r="N3423" s="39"/>
      <c r="O3423" s="39"/>
      <c r="P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L3424" s="39"/>
      <c r="M3424" s="39"/>
      <c r="N3424" s="39"/>
      <c r="O3424" s="39"/>
      <c r="P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L3425" s="39"/>
      <c r="M3425" s="39"/>
      <c r="N3425" s="39"/>
      <c r="O3425" s="39"/>
      <c r="P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L3426" s="39"/>
      <c r="M3426" s="39"/>
      <c r="N3426" s="39"/>
      <c r="O3426" s="39"/>
      <c r="P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L3427" s="39"/>
      <c r="M3427" s="39"/>
      <c r="N3427" s="39"/>
      <c r="O3427" s="39"/>
      <c r="P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L3428" s="39"/>
      <c r="M3428" s="39"/>
      <c r="N3428" s="39"/>
      <c r="O3428" s="39"/>
      <c r="P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L3429" s="39"/>
      <c r="M3429" s="39"/>
      <c r="N3429" s="39"/>
      <c r="O3429" s="39"/>
      <c r="P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L3430" s="39"/>
      <c r="M3430" s="39"/>
      <c r="N3430" s="39"/>
      <c r="O3430" s="39"/>
      <c r="P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L3431" s="39"/>
      <c r="M3431" s="39"/>
      <c r="N3431" s="39"/>
      <c r="O3431" s="39"/>
      <c r="P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L3432" s="39"/>
      <c r="M3432" s="39"/>
      <c r="N3432" s="39"/>
      <c r="O3432" s="39"/>
      <c r="P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L3433" s="39"/>
      <c r="M3433" s="39"/>
      <c r="N3433" s="39"/>
      <c r="O3433" s="39"/>
      <c r="P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L3434" s="39"/>
      <c r="M3434" s="39"/>
      <c r="N3434" s="39"/>
      <c r="O3434" s="39"/>
      <c r="P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L3435" s="39"/>
      <c r="M3435" s="39"/>
      <c r="N3435" s="39"/>
      <c r="O3435" s="39"/>
      <c r="P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L3436" s="39"/>
      <c r="M3436" s="39"/>
      <c r="N3436" s="39"/>
      <c r="O3436" s="39"/>
      <c r="P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L3437" s="39"/>
      <c r="M3437" s="39"/>
      <c r="N3437" s="39"/>
      <c r="O3437" s="39"/>
      <c r="P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L3438" s="39"/>
      <c r="M3438" s="39"/>
      <c r="N3438" s="39"/>
      <c r="O3438" s="39"/>
      <c r="P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L3439" s="39"/>
      <c r="M3439" s="39"/>
      <c r="N3439" s="39"/>
      <c r="O3439" s="39"/>
      <c r="P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L3440" s="39"/>
      <c r="M3440" s="39"/>
      <c r="N3440" s="39"/>
      <c r="O3440" s="39"/>
      <c r="P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L3441" s="39"/>
      <c r="M3441" s="39"/>
      <c r="N3441" s="39"/>
      <c r="O3441" s="39"/>
      <c r="P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L3442" s="39"/>
      <c r="M3442" s="39"/>
      <c r="N3442" s="39"/>
      <c r="O3442" s="39"/>
      <c r="P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L3443" s="39"/>
      <c r="M3443" s="39"/>
      <c r="N3443" s="39"/>
      <c r="O3443" s="39"/>
      <c r="P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L3444" s="39"/>
      <c r="M3444" s="39"/>
      <c r="N3444" s="39"/>
      <c r="O3444" s="39"/>
      <c r="P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L3445" s="39"/>
      <c r="M3445" s="39"/>
      <c r="N3445" s="39"/>
      <c r="O3445" s="39"/>
      <c r="P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L3446" s="39"/>
      <c r="M3446" s="39"/>
      <c r="N3446" s="39"/>
      <c r="O3446" s="39"/>
      <c r="P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L3447" s="39"/>
      <c r="M3447" s="39"/>
      <c r="N3447" s="39"/>
      <c r="O3447" s="39"/>
      <c r="P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L3448" s="39"/>
      <c r="M3448" s="39"/>
      <c r="N3448" s="39"/>
      <c r="O3448" s="39"/>
      <c r="P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L3449" s="39"/>
      <c r="M3449" s="39"/>
      <c r="N3449" s="39"/>
      <c r="O3449" s="39"/>
      <c r="P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L3450" s="39"/>
      <c r="M3450" s="39"/>
      <c r="N3450" s="39"/>
      <c r="O3450" s="39"/>
      <c r="P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L3451" s="39"/>
      <c r="M3451" s="39"/>
      <c r="N3451" s="39"/>
      <c r="O3451" s="39"/>
      <c r="P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L3452" s="39"/>
      <c r="M3452" s="39"/>
      <c r="N3452" s="39"/>
      <c r="O3452" s="39"/>
      <c r="P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L3453" s="39"/>
      <c r="M3453" s="39"/>
      <c r="N3453" s="39"/>
      <c r="O3453" s="39"/>
      <c r="P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L3454" s="39"/>
      <c r="M3454" s="39"/>
      <c r="N3454" s="39"/>
      <c r="O3454" s="39"/>
      <c r="P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L3455" s="39"/>
      <c r="M3455" s="39"/>
      <c r="N3455" s="39"/>
      <c r="O3455" s="39"/>
      <c r="P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L3456" s="39"/>
      <c r="M3456" s="39"/>
      <c r="N3456" s="39"/>
      <c r="O3456" s="39"/>
      <c r="P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L3457" s="39"/>
      <c r="M3457" s="39"/>
      <c r="N3457" s="39"/>
      <c r="O3457" s="39"/>
      <c r="P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L3458" s="39"/>
      <c r="M3458" s="39"/>
      <c r="N3458" s="39"/>
      <c r="O3458" s="39"/>
      <c r="P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L3459" s="39"/>
      <c r="M3459" s="39"/>
      <c r="N3459" s="39"/>
      <c r="O3459" s="39"/>
      <c r="P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L3460" s="39"/>
      <c r="M3460" s="39"/>
      <c r="N3460" s="39"/>
      <c r="O3460" s="39"/>
      <c r="P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L3461" s="39"/>
      <c r="M3461" s="39"/>
      <c r="N3461" s="39"/>
      <c r="O3461" s="39"/>
      <c r="P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L3462" s="39"/>
      <c r="M3462" s="39"/>
      <c r="N3462" s="39"/>
      <c r="O3462" s="39"/>
      <c r="P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L3463" s="39"/>
      <c r="M3463" s="39"/>
      <c r="N3463" s="39"/>
      <c r="O3463" s="39"/>
      <c r="P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L3464" s="39"/>
      <c r="M3464" s="39"/>
      <c r="N3464" s="39"/>
      <c r="O3464" s="39"/>
      <c r="P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L3465" s="39"/>
      <c r="M3465" s="39"/>
      <c r="N3465" s="39"/>
      <c r="O3465" s="39"/>
      <c r="P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L3466" s="39"/>
      <c r="M3466" s="39"/>
      <c r="N3466" s="39"/>
      <c r="O3466" s="39"/>
      <c r="P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L3467" s="39"/>
      <c r="M3467" s="39"/>
      <c r="N3467" s="39"/>
      <c r="O3467" s="39"/>
      <c r="P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L3468" s="39"/>
      <c r="M3468" s="39"/>
      <c r="N3468" s="39"/>
      <c r="O3468" s="39"/>
      <c r="P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L3469" s="39"/>
      <c r="M3469" s="39"/>
      <c r="N3469" s="39"/>
      <c r="O3469" s="39"/>
      <c r="P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L3470" s="39"/>
      <c r="M3470" s="39"/>
      <c r="N3470" s="39"/>
      <c r="O3470" s="39"/>
      <c r="P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L3471" s="39"/>
      <c r="M3471" s="39"/>
      <c r="N3471" s="39"/>
      <c r="O3471" s="39"/>
      <c r="P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L3472" s="39"/>
      <c r="M3472" s="39"/>
      <c r="N3472" s="39"/>
      <c r="O3472" s="39"/>
      <c r="P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L3473" s="39"/>
      <c r="M3473" s="39"/>
      <c r="N3473" s="39"/>
      <c r="O3473" s="39"/>
      <c r="P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L3474" s="39"/>
      <c r="M3474" s="39"/>
      <c r="N3474" s="39"/>
      <c r="O3474" s="39"/>
      <c r="P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L3475" s="39"/>
      <c r="M3475" s="39"/>
      <c r="N3475" s="39"/>
      <c r="O3475" s="39"/>
      <c r="P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L3476" s="39"/>
      <c r="M3476" s="39"/>
      <c r="N3476" s="39"/>
      <c r="O3476" s="39"/>
      <c r="P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L3477" s="39"/>
      <c r="M3477" s="39"/>
      <c r="N3477" s="39"/>
      <c r="O3477" s="39"/>
      <c r="P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L3478" s="39"/>
      <c r="M3478" s="39"/>
      <c r="N3478" s="39"/>
      <c r="O3478" s="39"/>
      <c r="P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L3479" s="39"/>
      <c r="M3479" s="39"/>
      <c r="N3479" s="39"/>
      <c r="O3479" s="39"/>
      <c r="P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L3480" s="39"/>
      <c r="M3480" s="39"/>
      <c r="N3480" s="39"/>
      <c r="O3480" s="39"/>
      <c r="P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L3481" s="39"/>
      <c r="M3481" s="39"/>
      <c r="N3481" s="39"/>
      <c r="O3481" s="39"/>
      <c r="P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L3482" s="39"/>
      <c r="M3482" s="39"/>
      <c r="N3482" s="39"/>
      <c r="O3482" s="39"/>
      <c r="P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L3483" s="39"/>
      <c r="M3483" s="39"/>
      <c r="N3483" s="39"/>
      <c r="O3483" s="39"/>
      <c r="P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L3484" s="39"/>
      <c r="M3484" s="39"/>
      <c r="N3484" s="39"/>
      <c r="O3484" s="39"/>
      <c r="P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L3485" s="39"/>
      <c r="M3485" s="39"/>
      <c r="N3485" s="39"/>
      <c r="O3485" s="39"/>
      <c r="P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L3486" s="39"/>
      <c r="M3486" s="39"/>
      <c r="N3486" s="39"/>
      <c r="O3486" s="39"/>
      <c r="P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L3487" s="39"/>
      <c r="M3487" s="39"/>
      <c r="N3487" s="39"/>
      <c r="O3487" s="39"/>
      <c r="P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L3488" s="39"/>
      <c r="M3488" s="39"/>
      <c r="N3488" s="39"/>
      <c r="O3488" s="39"/>
      <c r="P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L3489" s="39"/>
      <c r="M3489" s="39"/>
      <c r="N3489" s="39"/>
      <c r="O3489" s="39"/>
      <c r="P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L3490" s="39"/>
      <c r="M3490" s="39"/>
      <c r="N3490" s="39"/>
      <c r="O3490" s="39"/>
      <c r="P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L3491" s="39"/>
      <c r="M3491" s="39"/>
      <c r="N3491" s="39"/>
      <c r="O3491" s="39"/>
      <c r="P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L3492" s="39"/>
      <c r="M3492" s="39"/>
      <c r="N3492" s="39"/>
      <c r="O3492" s="39"/>
      <c r="P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L3493" s="39"/>
      <c r="M3493" s="39"/>
      <c r="N3493" s="39"/>
      <c r="O3493" s="39"/>
      <c r="P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L3494" s="39"/>
      <c r="M3494" s="39"/>
      <c r="N3494" s="39"/>
      <c r="O3494" s="39"/>
      <c r="P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L3495" s="39"/>
      <c r="M3495" s="39"/>
      <c r="N3495" s="39"/>
      <c r="O3495" s="39"/>
      <c r="P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L3496" s="39"/>
      <c r="M3496" s="39"/>
      <c r="N3496" s="39"/>
      <c r="O3496" s="39"/>
      <c r="P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L3497" s="39"/>
      <c r="M3497" s="39"/>
      <c r="N3497" s="39"/>
      <c r="O3497" s="39"/>
      <c r="P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L3498" s="39"/>
      <c r="M3498" s="39"/>
      <c r="N3498" s="39"/>
      <c r="O3498" s="39"/>
      <c r="P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L3499" s="39"/>
      <c r="M3499" s="39"/>
      <c r="N3499" s="39"/>
      <c r="O3499" s="39"/>
      <c r="P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L3500" s="39"/>
      <c r="M3500" s="39"/>
      <c r="N3500" s="39"/>
      <c r="O3500" s="39"/>
      <c r="P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L3501" s="39"/>
      <c r="M3501" s="39"/>
      <c r="N3501" s="39"/>
      <c r="O3501" s="39"/>
      <c r="P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L3502" s="39"/>
      <c r="M3502" s="39"/>
      <c r="N3502" s="39"/>
      <c r="O3502" s="39"/>
      <c r="P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L3503" s="39"/>
      <c r="M3503" s="39"/>
      <c r="N3503" s="39"/>
      <c r="O3503" s="39"/>
      <c r="P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L3504" s="39"/>
      <c r="M3504" s="39"/>
      <c r="N3504" s="39"/>
      <c r="O3504" s="39"/>
      <c r="P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L3505" s="39"/>
      <c r="M3505" s="39"/>
      <c r="N3505" s="39"/>
      <c r="O3505" s="39"/>
      <c r="P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L3506" s="39"/>
      <c r="M3506" s="39"/>
      <c r="N3506" s="39"/>
      <c r="O3506" s="39"/>
      <c r="P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L3507" s="39"/>
      <c r="M3507" s="39"/>
      <c r="N3507" s="39"/>
      <c r="O3507" s="39"/>
      <c r="P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L3508" s="39"/>
      <c r="M3508" s="39"/>
      <c r="N3508" s="39"/>
      <c r="O3508" s="39"/>
      <c r="P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L3509" s="39"/>
      <c r="M3509" s="39"/>
      <c r="N3509" s="39"/>
      <c r="O3509" s="39"/>
      <c r="P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L3510" s="39"/>
      <c r="M3510" s="39"/>
      <c r="N3510" s="39"/>
      <c r="O3510" s="39"/>
      <c r="P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L3511" s="39"/>
      <c r="M3511" s="39"/>
      <c r="N3511" s="39"/>
      <c r="O3511" s="39"/>
      <c r="P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L3512" s="39"/>
      <c r="M3512" s="39"/>
      <c r="N3512" s="39"/>
      <c r="O3512" s="39"/>
      <c r="P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L3513" s="39"/>
      <c r="M3513" s="39"/>
      <c r="N3513" s="39"/>
      <c r="O3513" s="39"/>
      <c r="P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L3514" s="39"/>
      <c r="M3514" s="39"/>
      <c r="N3514" s="39"/>
      <c r="O3514" s="39"/>
      <c r="P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L3515" s="39"/>
      <c r="M3515" s="39"/>
      <c r="N3515" s="39"/>
      <c r="O3515" s="39"/>
      <c r="P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L3516" s="39"/>
      <c r="M3516" s="39"/>
      <c r="N3516" s="39"/>
      <c r="O3516" s="39"/>
      <c r="P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L3517" s="39"/>
      <c r="M3517" s="39"/>
      <c r="N3517" s="39"/>
      <c r="O3517" s="39"/>
      <c r="P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L3518" s="39"/>
      <c r="M3518" s="39"/>
      <c r="N3518" s="39"/>
      <c r="O3518" s="39"/>
      <c r="P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L3519" s="39"/>
      <c r="M3519" s="39"/>
      <c r="N3519" s="39"/>
      <c r="O3519" s="39"/>
      <c r="P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L3520" s="39"/>
      <c r="M3520" s="39"/>
      <c r="N3520" s="39"/>
      <c r="O3520" s="39"/>
      <c r="P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L3521" s="39"/>
      <c r="M3521" s="39"/>
      <c r="N3521" s="39"/>
      <c r="O3521" s="39"/>
      <c r="P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L3522" s="39"/>
      <c r="M3522" s="39"/>
      <c r="N3522" s="39"/>
      <c r="O3522" s="39"/>
      <c r="P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L3523" s="39"/>
      <c r="M3523" s="39"/>
      <c r="N3523" s="39"/>
      <c r="O3523" s="39"/>
      <c r="P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L3524" s="39"/>
      <c r="M3524" s="39"/>
      <c r="N3524" s="39"/>
      <c r="O3524" s="39"/>
      <c r="P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L3525" s="39"/>
      <c r="M3525" s="39"/>
      <c r="N3525" s="39"/>
      <c r="O3525" s="39"/>
      <c r="P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L3526" s="39"/>
      <c r="M3526" s="39"/>
      <c r="N3526" s="39"/>
      <c r="O3526" s="39"/>
      <c r="P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L3527" s="39"/>
      <c r="M3527" s="39"/>
      <c r="N3527" s="39"/>
      <c r="O3527" s="39"/>
      <c r="P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L3528" s="39"/>
      <c r="M3528" s="39"/>
      <c r="N3528" s="39"/>
      <c r="O3528" s="39"/>
      <c r="P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L3529" s="39"/>
      <c r="M3529" s="39"/>
      <c r="N3529" s="39"/>
      <c r="O3529" s="39"/>
      <c r="P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L3530" s="39"/>
      <c r="M3530" s="39"/>
      <c r="N3530" s="39"/>
      <c r="O3530" s="39"/>
      <c r="P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L3531" s="39"/>
      <c r="M3531" s="39"/>
      <c r="N3531" s="39"/>
      <c r="O3531" s="39"/>
      <c r="P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L3532" s="39"/>
      <c r="M3532" s="39"/>
      <c r="N3532" s="39"/>
      <c r="O3532" s="39"/>
      <c r="P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L3533" s="39"/>
      <c r="M3533" s="39"/>
      <c r="N3533" s="39"/>
      <c r="O3533" s="39"/>
      <c r="P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L3534" s="39"/>
      <c r="M3534" s="39"/>
      <c r="N3534" s="39"/>
      <c r="O3534" s="39"/>
      <c r="P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L3535" s="39"/>
      <c r="M3535" s="39"/>
      <c r="N3535" s="39"/>
      <c r="O3535" s="39"/>
      <c r="P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L3536" s="39"/>
      <c r="M3536" s="39"/>
      <c r="N3536" s="39"/>
      <c r="O3536" s="39"/>
      <c r="P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L3537" s="39"/>
      <c r="M3537" s="39"/>
      <c r="N3537" s="39"/>
      <c r="O3537" s="39"/>
      <c r="P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L3538" s="39"/>
      <c r="M3538" s="39"/>
      <c r="N3538" s="39"/>
      <c r="O3538" s="39"/>
      <c r="P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L3539" s="39"/>
      <c r="M3539" s="39"/>
      <c r="N3539" s="39"/>
      <c r="O3539" s="39"/>
      <c r="P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L3540" s="39"/>
      <c r="M3540" s="39"/>
      <c r="N3540" s="39"/>
      <c r="O3540" s="39"/>
      <c r="P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L3541" s="39"/>
      <c r="M3541" s="39"/>
      <c r="N3541" s="39"/>
      <c r="O3541" s="39"/>
      <c r="P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L3542" s="39"/>
      <c r="M3542" s="39"/>
      <c r="N3542" s="39"/>
      <c r="O3542" s="39"/>
      <c r="P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L3543" s="39"/>
      <c r="M3543" s="39"/>
      <c r="N3543" s="39"/>
      <c r="O3543" s="39"/>
      <c r="P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L3544" s="39"/>
      <c r="M3544" s="39"/>
      <c r="N3544" s="39"/>
      <c r="O3544" s="39"/>
      <c r="P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L3545" s="39"/>
      <c r="M3545" s="39"/>
      <c r="N3545" s="39"/>
      <c r="O3545" s="39"/>
      <c r="P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L3546" s="39"/>
      <c r="M3546" s="39"/>
      <c r="N3546" s="39"/>
      <c r="O3546" s="39"/>
      <c r="P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L3547" s="39"/>
      <c r="M3547" s="39"/>
      <c r="N3547" s="39"/>
      <c r="O3547" s="39"/>
      <c r="P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L3548" s="39"/>
      <c r="M3548" s="39"/>
      <c r="N3548" s="39"/>
      <c r="O3548" s="39"/>
      <c r="P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L3549" s="39"/>
      <c r="M3549" s="39"/>
      <c r="N3549" s="39"/>
      <c r="O3549" s="39"/>
      <c r="P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L3550" s="39"/>
      <c r="M3550" s="39"/>
      <c r="N3550" s="39"/>
      <c r="O3550" s="39"/>
      <c r="P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L3551" s="39"/>
      <c r="M3551" s="39"/>
      <c r="N3551" s="39"/>
      <c r="O3551" s="39"/>
      <c r="P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L3552" s="39"/>
      <c r="M3552" s="39"/>
      <c r="N3552" s="39"/>
      <c r="O3552" s="39"/>
      <c r="P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L3553" s="39"/>
      <c r="M3553" s="39"/>
      <c r="N3553" s="39"/>
      <c r="O3553" s="39"/>
      <c r="P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L3554" s="39"/>
      <c r="M3554" s="39"/>
      <c r="N3554" s="39"/>
      <c r="O3554" s="39"/>
      <c r="P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L3555" s="39"/>
      <c r="M3555" s="39"/>
      <c r="N3555" s="39"/>
      <c r="O3555" s="39"/>
      <c r="P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L3556" s="39"/>
      <c r="M3556" s="39"/>
      <c r="N3556" s="39"/>
      <c r="O3556" s="39"/>
      <c r="P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L3557" s="39"/>
      <c r="M3557" s="39"/>
      <c r="N3557" s="39"/>
      <c r="O3557" s="39"/>
      <c r="P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L3558" s="39"/>
      <c r="M3558" s="39"/>
      <c r="N3558" s="39"/>
      <c r="O3558" s="39"/>
      <c r="P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L3559" s="39"/>
      <c r="M3559" s="39"/>
      <c r="N3559" s="39"/>
      <c r="O3559" s="39"/>
      <c r="P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L3560" s="39"/>
      <c r="M3560" s="39"/>
      <c r="N3560" s="39"/>
      <c r="O3560" s="39"/>
      <c r="P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L3561" s="39"/>
      <c r="M3561" s="39"/>
      <c r="N3561" s="39"/>
      <c r="O3561" s="39"/>
      <c r="P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L3562" s="39"/>
      <c r="M3562" s="39"/>
      <c r="N3562" s="39"/>
      <c r="O3562" s="39"/>
      <c r="P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L3563" s="39"/>
      <c r="M3563" s="39"/>
      <c r="N3563" s="39"/>
      <c r="O3563" s="39"/>
      <c r="P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L3564" s="39"/>
      <c r="M3564" s="39"/>
      <c r="N3564" s="39"/>
      <c r="O3564" s="39"/>
      <c r="P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L3565" s="39"/>
      <c r="M3565" s="39"/>
      <c r="N3565" s="39"/>
      <c r="O3565" s="39"/>
      <c r="P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L3566" s="39"/>
      <c r="M3566" s="39"/>
      <c r="N3566" s="39"/>
      <c r="O3566" s="39"/>
      <c r="P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L3567" s="39"/>
      <c r="M3567" s="39"/>
      <c r="N3567" s="39"/>
      <c r="O3567" s="39"/>
      <c r="P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L3568" s="39"/>
      <c r="M3568" s="39"/>
      <c r="N3568" s="39"/>
      <c r="O3568" s="39"/>
      <c r="P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L3569" s="39"/>
      <c r="M3569" s="39"/>
      <c r="N3569" s="39"/>
      <c r="O3569" s="39"/>
      <c r="P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L3570" s="39"/>
      <c r="M3570" s="39"/>
      <c r="N3570" s="39"/>
      <c r="O3570" s="39"/>
      <c r="P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L3571" s="39"/>
      <c r="M3571" s="39"/>
      <c r="N3571" s="39"/>
      <c r="O3571" s="39"/>
      <c r="P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L3572" s="39"/>
      <c r="M3572" s="39"/>
      <c r="N3572" s="39"/>
      <c r="O3572" s="39"/>
      <c r="P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L3573" s="39"/>
      <c r="M3573" s="39"/>
      <c r="N3573" s="39"/>
      <c r="O3573" s="39"/>
      <c r="P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L3574" s="39"/>
      <c r="M3574" s="39"/>
      <c r="N3574" s="39"/>
      <c r="O3574" s="39"/>
      <c r="P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L3575" s="39"/>
      <c r="M3575" s="39"/>
      <c r="N3575" s="39"/>
      <c r="O3575" s="39"/>
      <c r="P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L3576" s="39"/>
      <c r="M3576" s="39"/>
      <c r="N3576" s="39"/>
      <c r="O3576" s="39"/>
      <c r="P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L3577" s="39"/>
      <c r="M3577" s="39"/>
      <c r="N3577" s="39"/>
      <c r="O3577" s="39"/>
      <c r="P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L3578" s="39"/>
      <c r="M3578" s="39"/>
      <c r="N3578" s="39"/>
      <c r="O3578" s="39"/>
      <c r="P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L3579" s="39"/>
      <c r="M3579" s="39"/>
      <c r="N3579" s="39"/>
      <c r="O3579" s="39"/>
      <c r="P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L3580" s="39"/>
      <c r="M3580" s="39"/>
      <c r="N3580" s="39"/>
      <c r="O3580" s="39"/>
      <c r="P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L3581" s="39"/>
      <c r="M3581" s="39"/>
      <c r="N3581" s="39"/>
      <c r="O3581" s="39"/>
      <c r="P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L3582" s="39"/>
      <c r="M3582" s="39"/>
      <c r="N3582" s="39"/>
      <c r="O3582" s="39"/>
      <c r="P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L3583" s="39"/>
      <c r="M3583" s="39"/>
      <c r="N3583" s="39"/>
      <c r="O3583" s="39"/>
      <c r="P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L3584" s="39"/>
      <c r="M3584" s="39"/>
      <c r="N3584" s="39"/>
      <c r="O3584" s="39"/>
      <c r="P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L3585" s="39"/>
      <c r="M3585" s="39"/>
      <c r="N3585" s="39"/>
      <c r="O3585" s="39"/>
      <c r="P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L3586" s="39"/>
      <c r="M3586" s="39"/>
      <c r="N3586" s="39"/>
      <c r="O3586" s="39"/>
      <c r="P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L3587" s="39"/>
      <c r="M3587" s="39"/>
      <c r="N3587" s="39"/>
      <c r="O3587" s="39"/>
      <c r="P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L3588" s="39"/>
      <c r="M3588" s="39"/>
      <c r="N3588" s="39"/>
      <c r="O3588" s="39"/>
      <c r="P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L3589" s="39"/>
      <c r="M3589" s="39"/>
      <c r="N3589" s="39"/>
      <c r="O3589" s="39"/>
      <c r="P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L3590" s="39"/>
      <c r="M3590" s="39"/>
      <c r="N3590" s="39"/>
      <c r="O3590" s="39"/>
      <c r="P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L3591" s="39"/>
      <c r="M3591" s="39"/>
      <c r="N3591" s="39"/>
      <c r="O3591" s="39"/>
      <c r="P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L3592" s="39"/>
      <c r="M3592" s="39"/>
      <c r="N3592" s="39"/>
      <c r="O3592" s="39"/>
      <c r="P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L3593" s="39"/>
      <c r="M3593" s="39"/>
      <c r="N3593" s="39"/>
      <c r="O3593" s="39"/>
      <c r="P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L3594" s="39"/>
      <c r="M3594" s="39"/>
      <c r="N3594" s="39"/>
      <c r="O3594" s="39"/>
      <c r="P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L3595" s="39"/>
      <c r="M3595" s="39"/>
      <c r="N3595" s="39"/>
      <c r="O3595" s="39"/>
      <c r="P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L3596" s="39"/>
      <c r="M3596" s="39"/>
      <c r="N3596" s="39"/>
      <c r="O3596" s="39"/>
      <c r="P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L3597" s="39"/>
      <c r="M3597" s="39"/>
      <c r="N3597" s="39"/>
      <c r="O3597" s="39"/>
      <c r="P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L3598" s="39"/>
      <c r="M3598" s="39"/>
      <c r="N3598" s="39"/>
      <c r="O3598" s="39"/>
      <c r="P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L3599" s="39"/>
      <c r="M3599" s="39"/>
      <c r="N3599" s="39"/>
      <c r="O3599" s="39"/>
      <c r="P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L3600" s="39"/>
      <c r="M3600" s="39"/>
      <c r="N3600" s="39"/>
      <c r="O3600" s="39"/>
      <c r="P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L3601" s="39"/>
      <c r="M3601" s="39"/>
      <c r="N3601" s="39"/>
      <c r="O3601" s="39"/>
      <c r="P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L3602" s="39"/>
      <c r="M3602" s="39"/>
      <c r="N3602" s="39"/>
      <c r="O3602" s="39"/>
      <c r="P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L3603" s="39"/>
      <c r="M3603" s="39"/>
      <c r="N3603" s="39"/>
      <c r="O3603" s="39"/>
      <c r="P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L3604" s="39"/>
      <c r="M3604" s="39"/>
      <c r="N3604" s="39"/>
      <c r="O3604" s="39"/>
      <c r="P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L3605" s="39"/>
      <c r="M3605" s="39"/>
      <c r="N3605" s="39"/>
      <c r="O3605" s="39"/>
      <c r="P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L3606" s="39"/>
      <c r="M3606" s="39"/>
      <c r="N3606" s="39"/>
      <c r="O3606" s="39"/>
      <c r="P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L3607" s="39"/>
      <c r="M3607" s="39"/>
      <c r="N3607" s="39"/>
      <c r="O3607" s="39"/>
      <c r="P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L3608" s="39"/>
      <c r="M3608" s="39"/>
      <c r="N3608" s="39"/>
      <c r="O3608" s="39"/>
      <c r="P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L3609" s="39"/>
      <c r="M3609" s="39"/>
      <c r="N3609" s="39"/>
      <c r="O3609" s="39"/>
      <c r="P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L3610" s="39"/>
      <c r="M3610" s="39"/>
      <c r="N3610" s="39"/>
      <c r="O3610" s="39"/>
      <c r="P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L3611" s="39"/>
      <c r="M3611" s="39"/>
      <c r="N3611" s="39"/>
      <c r="O3611" s="39"/>
      <c r="P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L3612" s="39"/>
      <c r="M3612" s="39"/>
      <c r="N3612" s="39"/>
      <c r="O3612" s="39"/>
      <c r="P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L3613" s="39"/>
      <c r="M3613" s="39"/>
      <c r="N3613" s="39"/>
      <c r="O3613" s="39"/>
      <c r="P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L3614" s="39"/>
      <c r="M3614" s="39"/>
      <c r="N3614" s="39"/>
      <c r="O3614" s="39"/>
      <c r="P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L3615" s="39"/>
      <c r="M3615" s="39"/>
      <c r="N3615" s="39"/>
      <c r="O3615" s="39"/>
      <c r="P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L3616" s="39"/>
      <c r="M3616" s="39"/>
      <c r="N3616" s="39"/>
      <c r="O3616" s="39"/>
      <c r="P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L3617" s="39"/>
      <c r="M3617" s="39"/>
      <c r="N3617" s="39"/>
      <c r="O3617" s="39"/>
      <c r="P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L3618" s="39"/>
      <c r="M3618" s="39"/>
      <c r="N3618" s="39"/>
      <c r="O3618" s="39"/>
      <c r="P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L3619" s="39"/>
      <c r="M3619" s="39"/>
      <c r="N3619" s="39"/>
      <c r="O3619" s="39"/>
      <c r="P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L3620" s="39"/>
      <c r="M3620" s="39"/>
      <c r="N3620" s="39"/>
      <c r="O3620" s="39"/>
      <c r="P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L3621" s="39"/>
      <c r="M3621" s="39"/>
      <c r="N3621" s="39"/>
      <c r="O3621" s="39"/>
      <c r="P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L3622" s="39"/>
      <c r="M3622" s="39"/>
      <c r="N3622" s="39"/>
      <c r="O3622" s="39"/>
      <c r="P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L3623" s="39"/>
      <c r="M3623" s="39"/>
      <c r="N3623" s="39"/>
      <c r="O3623" s="39"/>
      <c r="P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L3624" s="39"/>
      <c r="M3624" s="39"/>
      <c r="N3624" s="39"/>
      <c r="O3624" s="39"/>
      <c r="P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L3625" s="39"/>
      <c r="M3625" s="39"/>
      <c r="N3625" s="39"/>
      <c r="O3625" s="39"/>
      <c r="P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L3626" s="39"/>
      <c r="M3626" s="39"/>
      <c r="N3626" s="39"/>
      <c r="O3626" s="39"/>
      <c r="P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L3627" s="39"/>
      <c r="M3627" s="39"/>
      <c r="N3627" s="39"/>
      <c r="O3627" s="39"/>
      <c r="P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L3628" s="39"/>
      <c r="M3628" s="39"/>
      <c r="N3628" s="39"/>
      <c r="O3628" s="39"/>
      <c r="P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L3629" s="39"/>
      <c r="M3629" s="39"/>
      <c r="N3629" s="39"/>
      <c r="O3629" s="39"/>
      <c r="P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L3630" s="39"/>
      <c r="M3630" s="39"/>
      <c r="N3630" s="39"/>
      <c r="O3630" s="39"/>
      <c r="P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L3631" s="39"/>
      <c r="M3631" s="39"/>
      <c r="N3631" s="39"/>
      <c r="O3631" s="39"/>
      <c r="P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L3632" s="39"/>
      <c r="M3632" s="39"/>
      <c r="N3632" s="39"/>
      <c r="O3632" s="39"/>
      <c r="P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L3633" s="39"/>
      <c r="M3633" s="39"/>
      <c r="N3633" s="39"/>
      <c r="O3633" s="39"/>
      <c r="P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L3634" s="39"/>
      <c r="M3634" s="39"/>
      <c r="N3634" s="39"/>
      <c r="O3634" s="39"/>
      <c r="P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L3635" s="39"/>
      <c r="M3635" s="39"/>
      <c r="N3635" s="39"/>
      <c r="O3635" s="39"/>
      <c r="P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L3636" s="39"/>
      <c r="M3636" s="39"/>
      <c r="N3636" s="39"/>
      <c r="O3636" s="39"/>
      <c r="P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L3637" s="39"/>
      <c r="M3637" s="39"/>
      <c r="N3637" s="39"/>
      <c r="O3637" s="39"/>
      <c r="P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L3638" s="39"/>
      <c r="M3638" s="39"/>
      <c r="N3638" s="39"/>
      <c r="O3638" s="39"/>
      <c r="P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L3639" s="39"/>
      <c r="M3639" s="39"/>
      <c r="N3639" s="39"/>
      <c r="O3639" s="39"/>
      <c r="P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L3640" s="39"/>
      <c r="M3640" s="39"/>
      <c r="N3640" s="39"/>
      <c r="O3640" s="39"/>
      <c r="P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L3641" s="39"/>
      <c r="M3641" s="39"/>
      <c r="N3641" s="39"/>
      <c r="O3641" s="39"/>
      <c r="P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L3642" s="39"/>
      <c r="M3642" s="39"/>
      <c r="N3642" s="39"/>
      <c r="O3642" s="39"/>
      <c r="P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L3643" s="39"/>
      <c r="M3643" s="39"/>
      <c r="N3643" s="39"/>
      <c r="O3643" s="39"/>
      <c r="P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L3644" s="39"/>
      <c r="M3644" s="39"/>
      <c r="N3644" s="39"/>
      <c r="O3644" s="39"/>
      <c r="P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L3645" s="39"/>
      <c r="M3645" s="39"/>
      <c r="N3645" s="39"/>
      <c r="O3645" s="39"/>
      <c r="P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L3646" s="39"/>
      <c r="M3646" s="39"/>
      <c r="N3646" s="39"/>
      <c r="O3646" s="39"/>
      <c r="P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L3647" s="39"/>
      <c r="M3647" s="39"/>
      <c r="N3647" s="39"/>
      <c r="O3647" s="39"/>
      <c r="P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L3648" s="39"/>
      <c r="M3648" s="39"/>
      <c r="N3648" s="39"/>
      <c r="O3648" s="39"/>
      <c r="P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L3649" s="39"/>
      <c r="M3649" s="39"/>
      <c r="N3649" s="39"/>
      <c r="O3649" s="39"/>
      <c r="P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L3650" s="39"/>
      <c r="M3650" s="39"/>
      <c r="N3650" s="39"/>
      <c r="O3650" s="39"/>
      <c r="P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L3651" s="39"/>
      <c r="M3651" s="39"/>
      <c r="N3651" s="39"/>
      <c r="O3651" s="39"/>
      <c r="P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L3652" s="39"/>
      <c r="M3652" s="39"/>
      <c r="N3652" s="39"/>
      <c r="O3652" s="39"/>
      <c r="P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L3653" s="39"/>
      <c r="M3653" s="39"/>
      <c r="N3653" s="39"/>
      <c r="O3653" s="39"/>
      <c r="P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L3654" s="39"/>
      <c r="M3654" s="39"/>
      <c r="N3654" s="39"/>
      <c r="O3654" s="39"/>
      <c r="P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L3655" s="39"/>
      <c r="M3655" s="39"/>
      <c r="N3655" s="39"/>
      <c r="O3655" s="39"/>
      <c r="P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L3656" s="39"/>
      <c r="M3656" s="39"/>
      <c r="N3656" s="39"/>
      <c r="O3656" s="39"/>
      <c r="P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L3657" s="39"/>
      <c r="M3657" s="39"/>
      <c r="N3657" s="39"/>
      <c r="O3657" s="39"/>
      <c r="P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L3658" s="39"/>
      <c r="M3658" s="39"/>
      <c r="N3658" s="39"/>
      <c r="O3658" s="39"/>
      <c r="P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L3659" s="39"/>
      <c r="M3659" s="39"/>
      <c r="N3659" s="39"/>
      <c r="O3659" s="39"/>
      <c r="P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L3660" s="39"/>
      <c r="M3660" s="39"/>
      <c r="N3660" s="39"/>
      <c r="O3660" s="39"/>
      <c r="P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L3661" s="39"/>
      <c r="M3661" s="39"/>
      <c r="N3661" s="39"/>
      <c r="O3661" s="39"/>
      <c r="P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L3662" s="39"/>
      <c r="M3662" s="39"/>
      <c r="N3662" s="39"/>
      <c r="O3662" s="39"/>
      <c r="P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L3663" s="39"/>
      <c r="M3663" s="39"/>
      <c r="N3663" s="39"/>
      <c r="O3663" s="39"/>
      <c r="P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L3664" s="39"/>
      <c r="M3664" s="39"/>
      <c r="N3664" s="39"/>
      <c r="O3664" s="39"/>
      <c r="P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L3665" s="39"/>
      <c r="M3665" s="39"/>
      <c r="N3665" s="39"/>
      <c r="O3665" s="39"/>
      <c r="P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L3666" s="39"/>
      <c r="M3666" s="39"/>
      <c r="N3666" s="39"/>
      <c r="O3666" s="39"/>
      <c r="P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L3667" s="39"/>
      <c r="M3667" s="39"/>
      <c r="N3667" s="39"/>
      <c r="O3667" s="39"/>
      <c r="P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L3668" s="39"/>
      <c r="M3668" s="39"/>
      <c r="N3668" s="39"/>
      <c r="O3668" s="39"/>
      <c r="P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L3669" s="39"/>
      <c r="M3669" s="39"/>
      <c r="N3669" s="39"/>
      <c r="O3669" s="39"/>
      <c r="P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L3670" s="39"/>
      <c r="M3670" s="39"/>
      <c r="N3670" s="39"/>
      <c r="O3670" s="39"/>
      <c r="P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L3671" s="39"/>
      <c r="M3671" s="39"/>
      <c r="N3671" s="39"/>
      <c r="O3671" s="39"/>
      <c r="P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L3672" s="39"/>
      <c r="M3672" s="39"/>
      <c r="N3672" s="39"/>
      <c r="O3672" s="39"/>
      <c r="P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L3673" s="39"/>
      <c r="M3673" s="39"/>
      <c r="N3673" s="39"/>
      <c r="O3673" s="39"/>
      <c r="P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L3674" s="39"/>
      <c r="M3674" s="39"/>
      <c r="N3674" s="39"/>
      <c r="O3674" s="39"/>
      <c r="P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L3675" s="39"/>
      <c r="M3675" s="39"/>
      <c r="N3675" s="39"/>
      <c r="O3675" s="39"/>
      <c r="P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L3676" s="39"/>
      <c r="M3676" s="39"/>
      <c r="N3676" s="39"/>
      <c r="O3676" s="39"/>
      <c r="P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L3677" s="39"/>
      <c r="M3677" s="39"/>
      <c r="N3677" s="39"/>
      <c r="O3677" s="39"/>
      <c r="P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L3678" s="39"/>
      <c r="M3678" s="39"/>
      <c r="N3678" s="39"/>
      <c r="O3678" s="39"/>
      <c r="P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L3679" s="39"/>
      <c r="M3679" s="39"/>
      <c r="N3679" s="39"/>
      <c r="O3679" s="39"/>
      <c r="P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L3680" s="39"/>
      <c r="M3680" s="39"/>
      <c r="N3680" s="39"/>
      <c r="O3680" s="39"/>
      <c r="P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L3681" s="39"/>
      <c r="M3681" s="39"/>
      <c r="N3681" s="39"/>
      <c r="O3681" s="39"/>
      <c r="P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L3682" s="39"/>
      <c r="M3682" s="39"/>
      <c r="N3682" s="39"/>
      <c r="O3682" s="39"/>
      <c r="P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L3683" s="39"/>
      <c r="M3683" s="39"/>
      <c r="N3683" s="39"/>
      <c r="O3683" s="39"/>
      <c r="P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L3684" s="39"/>
      <c r="M3684" s="39"/>
      <c r="N3684" s="39"/>
      <c r="O3684" s="39"/>
      <c r="P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L3685" s="39"/>
      <c r="M3685" s="39"/>
      <c r="N3685" s="39"/>
      <c r="O3685" s="39"/>
      <c r="P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L3686" s="39"/>
      <c r="M3686" s="39"/>
      <c r="N3686" s="39"/>
      <c r="O3686" s="39"/>
      <c r="P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L3687" s="39"/>
      <c r="M3687" s="39"/>
      <c r="N3687" s="39"/>
      <c r="O3687" s="39"/>
      <c r="P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L3688" s="39"/>
      <c r="M3688" s="39"/>
      <c r="N3688" s="39"/>
      <c r="O3688" s="39"/>
      <c r="P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L3689" s="39"/>
      <c r="M3689" s="39"/>
      <c r="N3689" s="39"/>
      <c r="O3689" s="39"/>
      <c r="P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L3690" s="39"/>
      <c r="M3690" s="39"/>
      <c r="N3690" s="39"/>
      <c r="O3690" s="39"/>
      <c r="P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L3691" s="39"/>
      <c r="M3691" s="39"/>
      <c r="N3691" s="39"/>
      <c r="O3691" s="39"/>
      <c r="P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L3692" s="39"/>
      <c r="M3692" s="39"/>
      <c r="N3692" s="39"/>
      <c r="O3692" s="39"/>
      <c r="P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L3693" s="39"/>
      <c r="M3693" s="39"/>
      <c r="N3693" s="39"/>
      <c r="O3693" s="39"/>
      <c r="P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L3694" s="39"/>
      <c r="M3694" s="39"/>
      <c r="N3694" s="39"/>
      <c r="O3694" s="39"/>
      <c r="P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L3695" s="39"/>
      <c r="M3695" s="39"/>
      <c r="N3695" s="39"/>
      <c r="O3695" s="39"/>
      <c r="P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L3696" s="39"/>
      <c r="M3696" s="39"/>
      <c r="N3696" s="39"/>
      <c r="O3696" s="39"/>
      <c r="P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L3697" s="39"/>
      <c r="M3697" s="39"/>
      <c r="N3697" s="39"/>
      <c r="O3697" s="39"/>
      <c r="P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L3698" s="39"/>
      <c r="M3698" s="39"/>
      <c r="N3698" s="39"/>
      <c r="O3698" s="39"/>
      <c r="P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L3699" s="39"/>
      <c r="M3699" s="39"/>
      <c r="N3699" s="39"/>
      <c r="O3699" s="39"/>
      <c r="P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L3700" s="39"/>
      <c r="M3700" s="39"/>
      <c r="N3700" s="39"/>
      <c r="O3700" s="39"/>
      <c r="P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L3701" s="39"/>
      <c r="M3701" s="39"/>
      <c r="N3701" s="39"/>
      <c r="O3701" s="39"/>
      <c r="P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L3702" s="39"/>
      <c r="M3702" s="39"/>
      <c r="N3702" s="39"/>
      <c r="O3702" s="39"/>
      <c r="P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L3703" s="39"/>
      <c r="M3703" s="39"/>
      <c r="N3703" s="39"/>
      <c r="O3703" s="39"/>
      <c r="P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L3704" s="39"/>
      <c r="M3704" s="39"/>
      <c r="N3704" s="39"/>
      <c r="O3704" s="39"/>
      <c r="P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L3705" s="39"/>
      <c r="M3705" s="39"/>
      <c r="N3705" s="39"/>
      <c r="O3705" s="39"/>
      <c r="P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L3706" s="39"/>
      <c r="M3706" s="39"/>
      <c r="N3706" s="39"/>
      <c r="O3706" s="39"/>
      <c r="P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L3707" s="39"/>
      <c r="M3707" s="39"/>
      <c r="N3707" s="39"/>
      <c r="O3707" s="39"/>
      <c r="P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L3708" s="39"/>
      <c r="M3708" s="39"/>
      <c r="N3708" s="39"/>
      <c r="O3708" s="39"/>
      <c r="P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L3709" s="39"/>
      <c r="M3709" s="39"/>
      <c r="N3709" s="39"/>
      <c r="O3709" s="39"/>
      <c r="P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L3710" s="39"/>
      <c r="M3710" s="39"/>
      <c r="N3710" s="39"/>
      <c r="O3710" s="39"/>
      <c r="P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L3711" s="39"/>
      <c r="M3711" s="39"/>
      <c r="N3711" s="39"/>
      <c r="O3711" s="39"/>
      <c r="P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L3712" s="39"/>
      <c r="M3712" s="39"/>
      <c r="N3712" s="39"/>
      <c r="O3712" s="39"/>
      <c r="P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L3713" s="39"/>
      <c r="M3713" s="39"/>
      <c r="N3713" s="39"/>
      <c r="O3713" s="39"/>
      <c r="P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L3714" s="39"/>
      <c r="M3714" s="39"/>
      <c r="N3714" s="39"/>
      <c r="O3714" s="39"/>
      <c r="P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L3715" s="39"/>
      <c r="M3715" s="39"/>
      <c r="N3715" s="39"/>
      <c r="O3715" s="39"/>
      <c r="P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L3716" s="39"/>
      <c r="M3716" s="39"/>
      <c r="N3716" s="39"/>
      <c r="O3716" s="39"/>
      <c r="P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L3717" s="39"/>
      <c r="M3717" s="39"/>
      <c r="N3717" s="39"/>
      <c r="O3717" s="39"/>
      <c r="P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L3718" s="39"/>
      <c r="M3718" s="39"/>
      <c r="N3718" s="39"/>
      <c r="O3718" s="39"/>
      <c r="P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L3719" s="39"/>
      <c r="M3719" s="39"/>
      <c r="N3719" s="39"/>
      <c r="O3719" s="39"/>
      <c r="P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L3720" s="39"/>
      <c r="M3720" s="39"/>
      <c r="N3720" s="39"/>
      <c r="O3720" s="39"/>
      <c r="P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L3721" s="39"/>
      <c r="M3721" s="39"/>
      <c r="N3721" s="39"/>
      <c r="O3721" s="39"/>
      <c r="P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L3722" s="39"/>
      <c r="M3722" s="39"/>
      <c r="N3722" s="39"/>
      <c r="O3722" s="39"/>
      <c r="P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L3723" s="39"/>
      <c r="M3723" s="39"/>
      <c r="N3723" s="39"/>
      <c r="O3723" s="39"/>
      <c r="P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L3724" s="39"/>
      <c r="M3724" s="39"/>
      <c r="N3724" s="39"/>
      <c r="O3724" s="39"/>
      <c r="P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L3725" s="39"/>
      <c r="M3725" s="39"/>
      <c r="N3725" s="39"/>
      <c r="O3725" s="39"/>
      <c r="P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L3726" s="39"/>
      <c r="M3726" s="39"/>
      <c r="N3726" s="39"/>
      <c r="O3726" s="39"/>
      <c r="P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L3727" s="39"/>
      <c r="M3727" s="39"/>
      <c r="N3727" s="39"/>
      <c r="O3727" s="39"/>
      <c r="P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L3728" s="39"/>
      <c r="M3728" s="39"/>
      <c r="N3728" s="39"/>
      <c r="O3728" s="39"/>
      <c r="P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L3729" s="39"/>
      <c r="M3729" s="39"/>
      <c r="N3729" s="39"/>
      <c r="O3729" s="39"/>
      <c r="P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L3730" s="39"/>
      <c r="M3730" s="39"/>
      <c r="N3730" s="39"/>
      <c r="O3730" s="39"/>
      <c r="P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L3731" s="39"/>
      <c r="M3731" s="39"/>
      <c r="N3731" s="39"/>
      <c r="O3731" s="39"/>
      <c r="P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L3732" s="39"/>
      <c r="M3732" s="39"/>
      <c r="N3732" s="39"/>
      <c r="O3732" s="39"/>
      <c r="P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L3733" s="39"/>
      <c r="M3733" s="39"/>
      <c r="N3733" s="39"/>
      <c r="O3733" s="39"/>
      <c r="P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L3734" s="39"/>
      <c r="M3734" s="39"/>
      <c r="N3734" s="39"/>
      <c r="O3734" s="39"/>
      <c r="P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L3735" s="39"/>
      <c r="M3735" s="39"/>
      <c r="N3735" s="39"/>
      <c r="O3735" s="39"/>
      <c r="P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L3736" s="39"/>
      <c r="M3736" s="39"/>
      <c r="N3736" s="39"/>
      <c r="O3736" s="39"/>
      <c r="P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L3737" s="39"/>
      <c r="M3737" s="39"/>
      <c r="N3737" s="39"/>
      <c r="O3737" s="39"/>
      <c r="P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L3738" s="39"/>
      <c r="M3738" s="39"/>
      <c r="N3738" s="39"/>
      <c r="O3738" s="39"/>
      <c r="P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L3739" s="39"/>
      <c r="M3739" s="39"/>
      <c r="N3739" s="39"/>
      <c r="O3739" s="39"/>
      <c r="P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L3740" s="39"/>
      <c r="M3740" s="39"/>
      <c r="N3740" s="39"/>
      <c r="O3740" s="39"/>
      <c r="P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L3741" s="39"/>
      <c r="M3741" s="39"/>
      <c r="N3741" s="39"/>
      <c r="O3741" s="39"/>
      <c r="P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L3742" s="39"/>
      <c r="M3742" s="39"/>
      <c r="N3742" s="39"/>
      <c r="O3742" s="39"/>
      <c r="P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L3743" s="39"/>
      <c r="M3743" s="39"/>
      <c r="N3743" s="39"/>
      <c r="O3743" s="39"/>
      <c r="P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L3744" s="39"/>
      <c r="M3744" s="39"/>
      <c r="N3744" s="39"/>
      <c r="O3744" s="39"/>
      <c r="P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L3745" s="39"/>
      <c r="M3745" s="39"/>
      <c r="N3745" s="39"/>
      <c r="O3745" s="39"/>
      <c r="P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L3746" s="39"/>
      <c r="M3746" s="39"/>
      <c r="N3746" s="39"/>
      <c r="O3746" s="39"/>
      <c r="P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L3747" s="39"/>
      <c r="M3747" s="39"/>
      <c r="N3747" s="39"/>
      <c r="O3747" s="39"/>
      <c r="P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L3748" s="39"/>
      <c r="M3748" s="39"/>
      <c r="N3748" s="39"/>
      <c r="O3748" s="39"/>
      <c r="P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L3749" s="39"/>
      <c r="M3749" s="39"/>
      <c r="N3749" s="39"/>
      <c r="O3749" s="39"/>
      <c r="P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L3750" s="39"/>
      <c r="M3750" s="39"/>
      <c r="N3750" s="39"/>
      <c r="O3750" s="39"/>
      <c r="P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L3751" s="39"/>
      <c r="M3751" s="39"/>
      <c r="N3751" s="39"/>
      <c r="O3751" s="39"/>
      <c r="P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L3752" s="39"/>
      <c r="M3752" s="39"/>
      <c r="N3752" s="39"/>
      <c r="O3752" s="39"/>
      <c r="P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L3753" s="39"/>
      <c r="M3753" s="39"/>
      <c r="N3753" s="39"/>
      <c r="O3753" s="39"/>
      <c r="P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L3754" s="39"/>
      <c r="M3754" s="39"/>
      <c r="N3754" s="39"/>
      <c r="O3754" s="39"/>
      <c r="P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L3755" s="39"/>
      <c r="M3755" s="39"/>
      <c r="N3755" s="39"/>
      <c r="O3755" s="39"/>
      <c r="P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L3756" s="39"/>
      <c r="M3756" s="39"/>
      <c r="N3756" s="39"/>
      <c r="O3756" s="39"/>
      <c r="P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L3757" s="39"/>
      <c r="M3757" s="39"/>
      <c r="N3757" s="39"/>
      <c r="O3757" s="39"/>
      <c r="P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L3758" s="39"/>
      <c r="M3758" s="39"/>
      <c r="N3758" s="39"/>
      <c r="O3758" s="39"/>
      <c r="P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L3759" s="39"/>
      <c r="M3759" s="39"/>
      <c r="N3759" s="39"/>
      <c r="O3759" s="39"/>
      <c r="P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L3760" s="39"/>
      <c r="M3760" s="39"/>
      <c r="N3760" s="39"/>
      <c r="O3760" s="39"/>
      <c r="P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L3761" s="39"/>
      <c r="M3761" s="39"/>
      <c r="N3761" s="39"/>
      <c r="O3761" s="39"/>
      <c r="P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L3762" s="39"/>
      <c r="M3762" s="39"/>
      <c r="N3762" s="39"/>
      <c r="O3762" s="39"/>
      <c r="P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L3763" s="39"/>
      <c r="M3763" s="39"/>
      <c r="N3763" s="39"/>
      <c r="O3763" s="39"/>
      <c r="P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L3764" s="39"/>
      <c r="M3764" s="39"/>
      <c r="N3764" s="39"/>
      <c r="O3764" s="39"/>
      <c r="P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L3765" s="39"/>
      <c r="M3765" s="39"/>
      <c r="N3765" s="39"/>
      <c r="O3765" s="39"/>
      <c r="P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L3766" s="39"/>
      <c r="M3766" s="39"/>
      <c r="N3766" s="39"/>
      <c r="O3766" s="39"/>
      <c r="P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L3767" s="39"/>
      <c r="M3767" s="39"/>
      <c r="N3767" s="39"/>
      <c r="O3767" s="39"/>
      <c r="P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L3768" s="39"/>
      <c r="M3768" s="39"/>
      <c r="N3768" s="39"/>
      <c r="O3768" s="39"/>
      <c r="P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L3769" s="39"/>
      <c r="M3769" s="39"/>
      <c r="N3769" s="39"/>
      <c r="O3769" s="39"/>
      <c r="P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L3770" s="39"/>
      <c r="M3770" s="39"/>
      <c r="N3770" s="39"/>
      <c r="O3770" s="39"/>
      <c r="P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L3771" s="39"/>
      <c r="M3771" s="39"/>
      <c r="N3771" s="39"/>
      <c r="O3771" s="39"/>
      <c r="P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L3772" s="39"/>
      <c r="M3772" s="39"/>
      <c r="N3772" s="39"/>
      <c r="O3772" s="39"/>
      <c r="P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L3773" s="39"/>
      <c r="M3773" s="39"/>
      <c r="N3773" s="39"/>
      <c r="O3773" s="39"/>
      <c r="P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L3774" s="39"/>
      <c r="M3774" s="39"/>
      <c r="N3774" s="39"/>
      <c r="O3774" s="39"/>
      <c r="P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L3775" s="39"/>
      <c r="M3775" s="39"/>
      <c r="N3775" s="39"/>
      <c r="O3775" s="39"/>
      <c r="P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L3776" s="39"/>
      <c r="M3776" s="39"/>
      <c r="N3776" s="39"/>
      <c r="O3776" s="39"/>
      <c r="P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L3777" s="39"/>
      <c r="M3777" s="39"/>
      <c r="N3777" s="39"/>
      <c r="O3777" s="39"/>
      <c r="P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L3778" s="39"/>
      <c r="M3778" s="39"/>
      <c r="N3778" s="39"/>
      <c r="O3778" s="39"/>
      <c r="P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L3779" s="39"/>
      <c r="M3779" s="39"/>
      <c r="N3779" s="39"/>
      <c r="O3779" s="39"/>
      <c r="P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L3780" s="39"/>
      <c r="M3780" s="39"/>
      <c r="N3780" s="39"/>
      <c r="O3780" s="39"/>
      <c r="P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L3781" s="39"/>
      <c r="M3781" s="39"/>
      <c r="N3781" s="39"/>
      <c r="O3781" s="39"/>
      <c r="P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L3782" s="39"/>
      <c r="M3782" s="39"/>
      <c r="N3782" s="39"/>
      <c r="O3782" s="39"/>
      <c r="P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L3783" s="39"/>
      <c r="M3783" s="39"/>
      <c r="N3783" s="39"/>
      <c r="O3783" s="39"/>
      <c r="P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L3784" s="39"/>
      <c r="M3784" s="39"/>
      <c r="N3784" s="39"/>
      <c r="O3784" s="39"/>
      <c r="P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L3785" s="39"/>
      <c r="M3785" s="39"/>
      <c r="N3785" s="39"/>
      <c r="O3785" s="39"/>
      <c r="P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L3786" s="39"/>
      <c r="M3786" s="39"/>
      <c r="N3786" s="39"/>
      <c r="O3786" s="39"/>
      <c r="P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L3787" s="39"/>
      <c r="M3787" s="39"/>
      <c r="N3787" s="39"/>
      <c r="O3787" s="39"/>
      <c r="P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L3788" s="39"/>
      <c r="M3788" s="39"/>
      <c r="N3788" s="39"/>
      <c r="O3788" s="39"/>
      <c r="P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L3789" s="39"/>
      <c r="M3789" s="39"/>
      <c r="N3789" s="39"/>
      <c r="O3789" s="39"/>
      <c r="P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L3790" s="39"/>
      <c r="M3790" s="39"/>
      <c r="N3790" s="39"/>
      <c r="O3790" s="39"/>
      <c r="P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L3791" s="39"/>
      <c r="M3791" s="39"/>
      <c r="N3791" s="39"/>
      <c r="O3791" s="39"/>
      <c r="P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L3792" s="39"/>
      <c r="M3792" s="39"/>
      <c r="N3792" s="39"/>
      <c r="O3792" s="39"/>
      <c r="P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L3793" s="39"/>
      <c r="M3793" s="39"/>
      <c r="N3793" s="39"/>
      <c r="O3793" s="39"/>
      <c r="P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L3794" s="39"/>
      <c r="M3794" s="39"/>
      <c r="N3794" s="39"/>
      <c r="O3794" s="39"/>
      <c r="P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L3795" s="39"/>
      <c r="M3795" s="39"/>
      <c r="N3795" s="39"/>
      <c r="O3795" s="39"/>
      <c r="P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L3796" s="39"/>
      <c r="M3796" s="39"/>
      <c r="N3796" s="39"/>
      <c r="O3796" s="39"/>
      <c r="P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L3797" s="39"/>
      <c r="M3797" s="39"/>
      <c r="N3797" s="39"/>
      <c r="O3797" s="39"/>
      <c r="P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L3798" s="39"/>
      <c r="M3798" s="39"/>
      <c r="N3798" s="39"/>
      <c r="O3798" s="39"/>
      <c r="P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L3799" s="39"/>
      <c r="M3799" s="39"/>
      <c r="N3799" s="39"/>
      <c r="O3799" s="39"/>
      <c r="P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L3800" s="39"/>
      <c r="M3800" s="39"/>
      <c r="N3800" s="39"/>
      <c r="O3800" s="39"/>
      <c r="P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L3801" s="39"/>
      <c r="M3801" s="39"/>
      <c r="N3801" s="39"/>
      <c r="O3801" s="39"/>
      <c r="P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L3802" s="39"/>
      <c r="M3802" s="39"/>
      <c r="N3802" s="39"/>
      <c r="O3802" s="39"/>
      <c r="P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L3803" s="39"/>
      <c r="M3803" s="39"/>
      <c r="N3803" s="39"/>
      <c r="O3803" s="39"/>
      <c r="P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L3804" s="39"/>
      <c r="M3804" s="39"/>
      <c r="N3804" s="39"/>
      <c r="O3804" s="39"/>
      <c r="P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L3805" s="39"/>
      <c r="M3805" s="39"/>
      <c r="N3805" s="39"/>
      <c r="O3805" s="39"/>
      <c r="P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L3806" s="39"/>
      <c r="M3806" s="39"/>
      <c r="N3806" s="39"/>
      <c r="O3806" s="39"/>
      <c r="P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L3807" s="39"/>
      <c r="M3807" s="39"/>
      <c r="N3807" s="39"/>
      <c r="O3807" s="39"/>
      <c r="P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L3808" s="39"/>
      <c r="M3808" s="39"/>
      <c r="N3808" s="39"/>
      <c r="O3808" s="39"/>
      <c r="P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L3809" s="39"/>
      <c r="M3809" s="39"/>
      <c r="N3809" s="39"/>
      <c r="O3809" s="39"/>
      <c r="P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L3810" s="39"/>
      <c r="M3810" s="39"/>
      <c r="N3810" s="39"/>
      <c r="O3810" s="39"/>
      <c r="P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L3811" s="39"/>
      <c r="M3811" s="39"/>
      <c r="N3811" s="39"/>
      <c r="O3811" s="39"/>
      <c r="P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L3812" s="39"/>
      <c r="M3812" s="39"/>
      <c r="N3812" s="39"/>
      <c r="O3812" s="39"/>
      <c r="P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L3813" s="39"/>
      <c r="M3813" s="39"/>
      <c r="N3813" s="39"/>
      <c r="O3813" s="39"/>
      <c r="P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L3814" s="39"/>
      <c r="M3814" s="39"/>
      <c r="N3814" s="39"/>
      <c r="O3814" s="39"/>
      <c r="P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L3815" s="39"/>
      <c r="M3815" s="39"/>
      <c r="N3815" s="39"/>
      <c r="O3815" s="39"/>
      <c r="P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L3816" s="39"/>
      <c r="M3816" s="39"/>
      <c r="N3816" s="39"/>
      <c r="O3816" s="39"/>
      <c r="P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L3817" s="39"/>
      <c r="M3817" s="39"/>
      <c r="N3817" s="39"/>
      <c r="O3817" s="39"/>
      <c r="P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L3818" s="39"/>
      <c r="M3818" s="39"/>
      <c r="N3818" s="39"/>
      <c r="O3818" s="39"/>
      <c r="P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L3819" s="39"/>
      <c r="M3819" s="39"/>
      <c r="N3819" s="39"/>
      <c r="O3819" s="39"/>
      <c r="P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L3820" s="39"/>
      <c r="M3820" s="39"/>
      <c r="N3820" s="39"/>
      <c r="O3820" s="39"/>
      <c r="P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L3821" s="39"/>
      <c r="M3821" s="39"/>
      <c r="N3821" s="39"/>
      <c r="O3821" s="39"/>
      <c r="P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L3822" s="39"/>
      <c r="M3822" s="39"/>
      <c r="N3822" s="39"/>
      <c r="O3822" s="39"/>
      <c r="P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L3823" s="39"/>
      <c r="M3823" s="39"/>
      <c r="N3823" s="39"/>
      <c r="O3823" s="39"/>
      <c r="P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L3824" s="39"/>
      <c r="M3824" s="39"/>
      <c r="N3824" s="39"/>
      <c r="O3824" s="39"/>
      <c r="P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L3825" s="39"/>
      <c r="M3825" s="39"/>
      <c r="N3825" s="39"/>
      <c r="O3825" s="39"/>
      <c r="P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L3826" s="39"/>
      <c r="M3826" s="39"/>
      <c r="N3826" s="39"/>
      <c r="O3826" s="39"/>
      <c r="P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L3827" s="39"/>
      <c r="M3827" s="39"/>
      <c r="N3827" s="39"/>
      <c r="O3827" s="39"/>
      <c r="P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L3828" s="39"/>
      <c r="M3828" s="39"/>
      <c r="N3828" s="39"/>
      <c r="O3828" s="39"/>
      <c r="P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L3829" s="39"/>
      <c r="M3829" s="39"/>
      <c r="N3829" s="39"/>
      <c r="O3829" s="39"/>
      <c r="P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L3830" s="39"/>
      <c r="M3830" s="39"/>
      <c r="N3830" s="39"/>
      <c r="O3830" s="39"/>
      <c r="P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L3831" s="39"/>
      <c r="M3831" s="39"/>
      <c r="N3831" s="39"/>
      <c r="O3831" s="39"/>
      <c r="P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L3832" s="39"/>
      <c r="M3832" s="39"/>
      <c r="N3832" s="39"/>
      <c r="O3832" s="39"/>
      <c r="P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L3833" s="39"/>
      <c r="M3833" s="39"/>
      <c r="N3833" s="39"/>
      <c r="O3833" s="39"/>
      <c r="P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L3834" s="39"/>
      <c r="M3834" s="39"/>
      <c r="N3834" s="39"/>
      <c r="O3834" s="39"/>
      <c r="P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L3835" s="39"/>
      <c r="M3835" s="39"/>
      <c r="N3835" s="39"/>
      <c r="O3835" s="39"/>
      <c r="P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L3836" s="39"/>
      <c r="M3836" s="39"/>
      <c r="N3836" s="39"/>
      <c r="O3836" s="39"/>
      <c r="P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L3837" s="39"/>
      <c r="M3837" s="39"/>
      <c r="N3837" s="39"/>
      <c r="O3837" s="39"/>
      <c r="P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L3838" s="39"/>
      <c r="M3838" s="39"/>
      <c r="N3838" s="39"/>
      <c r="O3838" s="39"/>
      <c r="P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L3839" s="39"/>
      <c r="M3839" s="39"/>
      <c r="N3839" s="39"/>
      <c r="O3839" s="39"/>
      <c r="P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L3840" s="39"/>
      <c r="M3840" s="39"/>
      <c r="N3840" s="39"/>
      <c r="O3840" s="39"/>
      <c r="P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L3841" s="39"/>
      <c r="M3841" s="39"/>
      <c r="N3841" s="39"/>
      <c r="O3841" s="39"/>
      <c r="P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L3842" s="39"/>
      <c r="M3842" s="39"/>
      <c r="N3842" s="39"/>
      <c r="O3842" s="39"/>
      <c r="P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L3843" s="39"/>
      <c r="M3843" s="39"/>
      <c r="N3843" s="39"/>
      <c r="O3843" s="39"/>
      <c r="P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L3844" s="39"/>
      <c r="M3844" s="39"/>
      <c r="N3844" s="39"/>
      <c r="O3844" s="39"/>
      <c r="P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L3845" s="39"/>
      <c r="M3845" s="39"/>
      <c r="N3845" s="39"/>
      <c r="O3845" s="39"/>
      <c r="P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L3846" s="39"/>
      <c r="M3846" s="39"/>
      <c r="N3846" s="39"/>
      <c r="O3846" s="39"/>
      <c r="P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L3847" s="39"/>
      <c r="M3847" s="39"/>
      <c r="N3847" s="39"/>
      <c r="O3847" s="39"/>
      <c r="P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L3848" s="39"/>
      <c r="M3848" s="39"/>
      <c r="N3848" s="39"/>
      <c r="O3848" s="39"/>
      <c r="P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L3849" s="39"/>
      <c r="M3849" s="39"/>
      <c r="N3849" s="39"/>
      <c r="O3849" s="39"/>
      <c r="P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L3850" s="39"/>
      <c r="M3850" s="39"/>
      <c r="N3850" s="39"/>
      <c r="O3850" s="39"/>
      <c r="P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L3851" s="39"/>
      <c r="M3851" s="39"/>
      <c r="N3851" s="39"/>
      <c r="O3851" s="39"/>
      <c r="P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L3852" s="39"/>
      <c r="M3852" s="39"/>
      <c r="N3852" s="39"/>
      <c r="O3852" s="39"/>
      <c r="P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L3853" s="39"/>
      <c r="M3853" s="39"/>
      <c r="N3853" s="39"/>
      <c r="O3853" s="39"/>
      <c r="P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L3854" s="39"/>
      <c r="M3854" s="39"/>
      <c r="N3854" s="39"/>
      <c r="O3854" s="39"/>
      <c r="P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L3855" s="39"/>
      <c r="M3855" s="39"/>
      <c r="N3855" s="39"/>
      <c r="O3855" s="39"/>
      <c r="P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L3856" s="39"/>
      <c r="M3856" s="39"/>
      <c r="N3856" s="39"/>
      <c r="O3856" s="39"/>
      <c r="P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L3857" s="39"/>
      <c r="M3857" s="39"/>
      <c r="N3857" s="39"/>
      <c r="O3857" s="39"/>
      <c r="P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L3858" s="39"/>
      <c r="M3858" s="39"/>
      <c r="N3858" s="39"/>
      <c r="O3858" s="39"/>
      <c r="P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L3859" s="39"/>
      <c r="M3859" s="39"/>
      <c r="N3859" s="39"/>
      <c r="O3859" s="39"/>
      <c r="P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L3860" s="39"/>
      <c r="M3860" s="39"/>
      <c r="N3860" s="39"/>
      <c r="O3860" s="39"/>
      <c r="P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L3861" s="39"/>
      <c r="M3861" s="39"/>
      <c r="N3861" s="39"/>
      <c r="O3861" s="39"/>
      <c r="P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L3862" s="39"/>
      <c r="M3862" s="39"/>
      <c r="N3862" s="39"/>
      <c r="O3862" s="39"/>
      <c r="P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L3863" s="39"/>
      <c r="M3863" s="39"/>
      <c r="N3863" s="39"/>
      <c r="O3863" s="39"/>
      <c r="P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L3864" s="39"/>
      <c r="M3864" s="39"/>
      <c r="N3864" s="39"/>
      <c r="O3864" s="39"/>
      <c r="P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L3865" s="39"/>
      <c r="M3865" s="39"/>
      <c r="N3865" s="39"/>
      <c r="O3865" s="39"/>
      <c r="P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L3866" s="39"/>
      <c r="M3866" s="39"/>
      <c r="N3866" s="39"/>
      <c r="O3866" s="39"/>
      <c r="P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L3867" s="39"/>
      <c r="M3867" s="39"/>
      <c r="N3867" s="39"/>
      <c r="O3867" s="39"/>
      <c r="P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L3868" s="39"/>
      <c r="M3868" s="39"/>
      <c r="N3868" s="39"/>
      <c r="O3868" s="39"/>
      <c r="P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L3869" s="39"/>
      <c r="M3869" s="39"/>
      <c r="N3869" s="39"/>
      <c r="O3869" s="39"/>
      <c r="P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L3870" s="39"/>
      <c r="M3870" s="39"/>
      <c r="N3870" s="39"/>
      <c r="O3870" s="39"/>
      <c r="P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L3871" s="39"/>
      <c r="M3871" s="39"/>
      <c r="N3871" s="39"/>
      <c r="O3871" s="39"/>
      <c r="P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L3872" s="39"/>
      <c r="M3872" s="39"/>
      <c r="N3872" s="39"/>
      <c r="O3872" s="39"/>
      <c r="P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L3873" s="39"/>
      <c r="M3873" s="39"/>
      <c r="N3873" s="39"/>
      <c r="O3873" s="39"/>
      <c r="P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L3874" s="39"/>
      <c r="M3874" s="39"/>
      <c r="N3874" s="39"/>
      <c r="O3874" s="39"/>
      <c r="P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L3875" s="39"/>
      <c r="M3875" s="39"/>
      <c r="N3875" s="39"/>
      <c r="O3875" s="39"/>
      <c r="P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L3876" s="39"/>
      <c r="M3876" s="39"/>
      <c r="N3876" s="39"/>
      <c r="O3876" s="39"/>
      <c r="P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L3877" s="39"/>
      <c r="M3877" s="39"/>
      <c r="N3877" s="39"/>
      <c r="O3877" s="39"/>
      <c r="P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L3878" s="39"/>
      <c r="M3878" s="39"/>
      <c r="N3878" s="39"/>
      <c r="O3878" s="39"/>
      <c r="P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L3879" s="39"/>
      <c r="M3879" s="39"/>
      <c r="N3879" s="39"/>
      <c r="O3879" s="39"/>
      <c r="P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L3880" s="39"/>
      <c r="M3880" s="39"/>
      <c r="N3880" s="39"/>
      <c r="O3880" s="39"/>
      <c r="P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L3881" s="39"/>
      <c r="M3881" s="39"/>
      <c r="N3881" s="39"/>
      <c r="O3881" s="39"/>
      <c r="P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L3882" s="39"/>
      <c r="M3882" s="39"/>
      <c r="N3882" s="39"/>
      <c r="O3882" s="39"/>
      <c r="P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L3883" s="39"/>
      <c r="M3883" s="39"/>
      <c r="N3883" s="39"/>
      <c r="O3883" s="39"/>
      <c r="P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L3884" s="39"/>
      <c r="M3884" s="39"/>
      <c r="N3884" s="39"/>
      <c r="O3884" s="39"/>
      <c r="P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L3885" s="39"/>
      <c r="M3885" s="39"/>
      <c r="N3885" s="39"/>
      <c r="O3885" s="39"/>
      <c r="P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L3886" s="39"/>
      <c r="M3886" s="39"/>
      <c r="N3886" s="39"/>
      <c r="O3886" s="39"/>
      <c r="P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L3887" s="39"/>
      <c r="M3887" s="39"/>
      <c r="N3887" s="39"/>
      <c r="O3887" s="39"/>
      <c r="P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L3888" s="39"/>
      <c r="M3888" s="39"/>
      <c r="N3888" s="39"/>
      <c r="O3888" s="39"/>
      <c r="P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L3889" s="39"/>
      <c r="M3889" s="39"/>
      <c r="N3889" s="39"/>
      <c r="O3889" s="39"/>
      <c r="P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L3890" s="39"/>
      <c r="M3890" s="39"/>
      <c r="N3890" s="39"/>
      <c r="O3890" s="39"/>
      <c r="P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L3891" s="39"/>
      <c r="M3891" s="39"/>
      <c r="N3891" s="39"/>
      <c r="O3891" s="39"/>
      <c r="P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L3892" s="39"/>
      <c r="M3892" s="39"/>
      <c r="N3892" s="39"/>
      <c r="O3892" s="39"/>
      <c r="P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L3893" s="39"/>
      <c r="M3893" s="39"/>
      <c r="N3893" s="39"/>
      <c r="O3893" s="39"/>
      <c r="P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L3894" s="39"/>
      <c r="M3894" s="39"/>
      <c r="N3894" s="39"/>
      <c r="O3894" s="39"/>
      <c r="P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L3895" s="39"/>
      <c r="M3895" s="39"/>
      <c r="N3895" s="39"/>
      <c r="O3895" s="39"/>
      <c r="P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L3896" s="39"/>
      <c r="M3896" s="39"/>
      <c r="N3896" s="39"/>
      <c r="O3896" s="39"/>
      <c r="P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L3897" s="39"/>
      <c r="M3897" s="39"/>
      <c r="N3897" s="39"/>
      <c r="O3897" s="39"/>
      <c r="P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L3898" s="39"/>
      <c r="M3898" s="39"/>
      <c r="N3898" s="39"/>
      <c r="O3898" s="39"/>
      <c r="P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L3899" s="39"/>
      <c r="M3899" s="39"/>
      <c r="N3899" s="39"/>
      <c r="O3899" s="39"/>
      <c r="P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L3900" s="39"/>
      <c r="M3900" s="39"/>
      <c r="N3900" s="39"/>
      <c r="O3900" s="39"/>
      <c r="P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L3901" s="39"/>
      <c r="M3901" s="39"/>
      <c r="N3901" s="39"/>
      <c r="O3901" s="39"/>
      <c r="P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L3902" s="39"/>
      <c r="M3902" s="39"/>
      <c r="N3902" s="39"/>
      <c r="O3902" s="39"/>
      <c r="P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L3903" s="39"/>
      <c r="M3903" s="39"/>
      <c r="N3903" s="39"/>
      <c r="O3903" s="39"/>
      <c r="P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L3904" s="39"/>
      <c r="M3904" s="39"/>
      <c r="N3904" s="39"/>
      <c r="O3904" s="39"/>
      <c r="P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L3905" s="39"/>
      <c r="M3905" s="39"/>
      <c r="N3905" s="39"/>
      <c r="O3905" s="39"/>
      <c r="P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L3906" s="39"/>
      <c r="M3906" s="39"/>
      <c r="N3906" s="39"/>
      <c r="O3906" s="39"/>
      <c r="P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L3907" s="39"/>
      <c r="M3907" s="39"/>
      <c r="N3907" s="39"/>
      <c r="O3907" s="39"/>
      <c r="P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L3908" s="39"/>
      <c r="M3908" s="39"/>
      <c r="N3908" s="39"/>
      <c r="O3908" s="39"/>
      <c r="P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L3909" s="39"/>
      <c r="M3909" s="39"/>
      <c r="N3909" s="39"/>
      <c r="O3909" s="39"/>
      <c r="P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L3910" s="39"/>
      <c r="M3910" s="39"/>
      <c r="N3910" s="39"/>
      <c r="O3910" s="39"/>
      <c r="P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L3911" s="39"/>
      <c r="M3911" s="39"/>
      <c r="N3911" s="39"/>
      <c r="O3911" s="39"/>
      <c r="P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L3912" s="39"/>
      <c r="M3912" s="39"/>
      <c r="N3912" s="39"/>
      <c r="O3912" s="39"/>
      <c r="P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L3913" s="39"/>
      <c r="M3913" s="39"/>
      <c r="N3913" s="39"/>
      <c r="O3913" s="39"/>
      <c r="P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L3914" s="39"/>
      <c r="M3914" s="39"/>
      <c r="N3914" s="39"/>
      <c r="O3914" s="39"/>
      <c r="P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L3915" s="39"/>
      <c r="M3915" s="39"/>
      <c r="N3915" s="39"/>
      <c r="O3915" s="39"/>
      <c r="P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L3916" s="39"/>
      <c r="M3916" s="39"/>
      <c r="N3916" s="39"/>
      <c r="O3916" s="39"/>
      <c r="P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L3917" s="39"/>
      <c r="M3917" s="39"/>
      <c r="N3917" s="39"/>
      <c r="O3917" s="39"/>
      <c r="P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L3918" s="39"/>
      <c r="M3918" s="39"/>
      <c r="N3918" s="39"/>
      <c r="O3918" s="39"/>
      <c r="P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L3919" s="39"/>
      <c r="M3919" s="39"/>
      <c r="N3919" s="39"/>
      <c r="O3919" s="39"/>
      <c r="P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L3920" s="39"/>
      <c r="M3920" s="39"/>
      <c r="N3920" s="39"/>
      <c r="O3920" s="39"/>
      <c r="P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L3921" s="39"/>
      <c r="M3921" s="39"/>
      <c r="N3921" s="39"/>
      <c r="O3921" s="39"/>
      <c r="P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L3922" s="39"/>
      <c r="M3922" s="39"/>
      <c r="N3922" s="39"/>
      <c r="O3922" s="39"/>
      <c r="P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L3923" s="39"/>
      <c r="M3923" s="39"/>
      <c r="N3923" s="39"/>
      <c r="O3923" s="39"/>
      <c r="P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L3924" s="39"/>
      <c r="M3924" s="39"/>
      <c r="N3924" s="39"/>
      <c r="O3924" s="39"/>
      <c r="P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L3925" s="39"/>
      <c r="M3925" s="39"/>
      <c r="N3925" s="39"/>
      <c r="O3925" s="39"/>
      <c r="P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L3926" s="39"/>
      <c r="M3926" s="39"/>
      <c r="N3926" s="39"/>
      <c r="O3926" s="39"/>
      <c r="P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L3927" s="39"/>
      <c r="M3927" s="39"/>
      <c r="N3927" s="39"/>
      <c r="O3927" s="39"/>
      <c r="P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L3928" s="39"/>
      <c r="M3928" s="39"/>
      <c r="N3928" s="39"/>
      <c r="O3928" s="39"/>
      <c r="P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L3929" s="39"/>
      <c r="M3929" s="39"/>
      <c r="N3929" s="39"/>
      <c r="O3929" s="39"/>
      <c r="P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L3930" s="39"/>
      <c r="M3930" s="39"/>
      <c r="N3930" s="39"/>
      <c r="O3930" s="39"/>
      <c r="P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L3931" s="39"/>
      <c r="M3931" s="39"/>
      <c r="N3931" s="39"/>
      <c r="O3931" s="39"/>
      <c r="P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L3932" s="39"/>
      <c r="M3932" s="39"/>
      <c r="N3932" s="39"/>
      <c r="O3932" s="39"/>
      <c r="P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L3933" s="39"/>
      <c r="M3933" s="39"/>
      <c r="N3933" s="39"/>
      <c r="O3933" s="39"/>
      <c r="P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L3934" s="39"/>
      <c r="M3934" s="39"/>
      <c r="N3934" s="39"/>
      <c r="O3934" s="39"/>
      <c r="P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L3935" s="39"/>
      <c r="M3935" s="39"/>
      <c r="N3935" s="39"/>
      <c r="O3935" s="39"/>
      <c r="P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L3936" s="39"/>
      <c r="M3936" s="39"/>
      <c r="N3936" s="39"/>
      <c r="O3936" s="39"/>
      <c r="P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L3937" s="39"/>
      <c r="M3937" s="39"/>
      <c r="N3937" s="39"/>
      <c r="O3937" s="39"/>
      <c r="P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L3938" s="39"/>
      <c r="M3938" s="39"/>
      <c r="N3938" s="39"/>
      <c r="O3938" s="39"/>
      <c r="P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L3939" s="39"/>
      <c r="M3939" s="39"/>
      <c r="N3939" s="39"/>
      <c r="O3939" s="39"/>
      <c r="P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L3940" s="39"/>
      <c r="M3940" s="39"/>
      <c r="N3940" s="39"/>
      <c r="O3940" s="39"/>
      <c r="P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L3941" s="39"/>
      <c r="M3941" s="39"/>
      <c r="N3941" s="39"/>
      <c r="O3941" s="39"/>
      <c r="P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L3942" s="39"/>
      <c r="M3942" s="39"/>
      <c r="N3942" s="39"/>
      <c r="O3942" s="39"/>
      <c r="P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L3943" s="39"/>
      <c r="M3943" s="39"/>
      <c r="N3943" s="39"/>
      <c r="O3943" s="39"/>
      <c r="P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L3944" s="39"/>
      <c r="M3944" s="39"/>
      <c r="N3944" s="39"/>
      <c r="O3944" s="39"/>
      <c r="P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L3945" s="39"/>
      <c r="M3945" s="39"/>
      <c r="N3945" s="39"/>
      <c r="O3945" s="39"/>
      <c r="P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L3946" s="39"/>
      <c r="M3946" s="39"/>
      <c r="N3946" s="39"/>
      <c r="O3946" s="39"/>
      <c r="P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L3947" s="39"/>
      <c r="M3947" s="39"/>
      <c r="N3947" s="39"/>
      <c r="O3947" s="39"/>
      <c r="P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L3948" s="39"/>
      <c r="M3948" s="39"/>
      <c r="N3948" s="39"/>
      <c r="O3948" s="39"/>
      <c r="P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L3949" s="39"/>
      <c r="M3949" s="39"/>
      <c r="N3949" s="39"/>
      <c r="O3949" s="39"/>
      <c r="P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L3950" s="39"/>
      <c r="M3950" s="39"/>
      <c r="N3950" s="39"/>
      <c r="O3950" s="39"/>
      <c r="P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L3951" s="39"/>
      <c r="M3951" s="39"/>
      <c r="N3951" s="39"/>
      <c r="O3951" s="39"/>
      <c r="P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L3952" s="39"/>
      <c r="M3952" s="39"/>
      <c r="N3952" s="39"/>
      <c r="O3952" s="39"/>
      <c r="P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L3953" s="39"/>
      <c r="M3953" s="39"/>
      <c r="N3953" s="39"/>
      <c r="O3953" s="39"/>
      <c r="P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L3954" s="39"/>
      <c r="M3954" s="39"/>
      <c r="N3954" s="39"/>
      <c r="O3954" s="39"/>
      <c r="P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L3955" s="39"/>
      <c r="M3955" s="39"/>
      <c r="N3955" s="39"/>
      <c r="O3955" s="39"/>
      <c r="P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L3956" s="39"/>
      <c r="M3956" s="39"/>
      <c r="N3956" s="39"/>
      <c r="O3956" s="39"/>
      <c r="P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L3957" s="39"/>
      <c r="M3957" s="39"/>
      <c r="N3957" s="39"/>
      <c r="O3957" s="39"/>
      <c r="P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L3958" s="39"/>
      <c r="M3958" s="39"/>
      <c r="N3958" s="39"/>
      <c r="O3958" s="39"/>
      <c r="P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L3959" s="39"/>
      <c r="M3959" s="39"/>
      <c r="N3959" s="39"/>
      <c r="O3959" s="39"/>
      <c r="P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L3960" s="39"/>
      <c r="M3960" s="39"/>
      <c r="N3960" s="39"/>
      <c r="O3960" s="39"/>
      <c r="P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L3961" s="39"/>
      <c r="M3961" s="39"/>
      <c r="N3961" s="39"/>
      <c r="O3961" s="39"/>
      <c r="P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L3962" s="39"/>
      <c r="M3962" s="39"/>
      <c r="N3962" s="39"/>
      <c r="O3962" s="39"/>
      <c r="P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L3963" s="39"/>
      <c r="M3963" s="39"/>
      <c r="N3963" s="39"/>
      <c r="O3963" s="39"/>
      <c r="P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L3964" s="39"/>
      <c r="M3964" s="39"/>
      <c r="N3964" s="39"/>
      <c r="O3964" s="39"/>
      <c r="P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L3965" s="39"/>
      <c r="M3965" s="39"/>
      <c r="N3965" s="39"/>
      <c r="O3965" s="39"/>
      <c r="P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L3966" s="39"/>
      <c r="M3966" s="39"/>
      <c r="N3966" s="39"/>
      <c r="O3966" s="39"/>
      <c r="P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L3967" s="39"/>
      <c r="M3967" s="39"/>
      <c r="N3967" s="39"/>
      <c r="O3967" s="39"/>
      <c r="P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L3968" s="39"/>
      <c r="M3968" s="39"/>
      <c r="N3968" s="39"/>
      <c r="O3968" s="39"/>
      <c r="P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L3969" s="39"/>
      <c r="M3969" s="39"/>
      <c r="N3969" s="39"/>
      <c r="O3969" s="39"/>
      <c r="P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L3970" s="39"/>
      <c r="M3970" s="39"/>
      <c r="N3970" s="39"/>
      <c r="O3970" s="39"/>
      <c r="P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L3971" s="39"/>
      <c r="M3971" s="39"/>
      <c r="N3971" s="39"/>
      <c r="O3971" s="39"/>
      <c r="P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L3972" s="39"/>
      <c r="M3972" s="39"/>
      <c r="N3972" s="39"/>
      <c r="O3972" s="39"/>
      <c r="P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L3973" s="39"/>
      <c r="M3973" s="39"/>
      <c r="N3973" s="39"/>
      <c r="O3973" s="39"/>
      <c r="P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L3974" s="39"/>
      <c r="M3974" s="39"/>
      <c r="N3974" s="39"/>
      <c r="O3974" s="39"/>
      <c r="P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L3975" s="39"/>
      <c r="M3975" s="39"/>
      <c r="N3975" s="39"/>
      <c r="O3975" s="39"/>
      <c r="P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L3976" s="39"/>
      <c r="M3976" s="39"/>
      <c r="N3976" s="39"/>
      <c r="O3976" s="39"/>
      <c r="P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L3977" s="39"/>
      <c r="M3977" s="39"/>
      <c r="N3977" s="39"/>
      <c r="O3977" s="39"/>
      <c r="P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L3978" s="39"/>
      <c r="M3978" s="39"/>
      <c r="N3978" s="39"/>
      <c r="O3978" s="39"/>
      <c r="P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L3979" s="39"/>
      <c r="M3979" s="39"/>
      <c r="N3979" s="39"/>
      <c r="O3979" s="39"/>
      <c r="P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L3980" s="39"/>
      <c r="M3980" s="39"/>
      <c r="N3980" s="39"/>
      <c r="O3980" s="39"/>
      <c r="P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L3981" s="39"/>
      <c r="M3981" s="39"/>
      <c r="N3981" s="39"/>
      <c r="O3981" s="39"/>
      <c r="P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L3982" s="39"/>
      <c r="M3982" s="39"/>
      <c r="N3982" s="39"/>
      <c r="O3982" s="39"/>
      <c r="P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L3983" s="39"/>
      <c r="M3983" s="39"/>
      <c r="N3983" s="39"/>
      <c r="O3983" s="39"/>
      <c r="P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L3984" s="39"/>
      <c r="M3984" s="39"/>
      <c r="N3984" s="39"/>
      <c r="O3984" s="39"/>
      <c r="P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L3985" s="39"/>
      <c r="M3985" s="39"/>
      <c r="N3985" s="39"/>
      <c r="O3985" s="39"/>
      <c r="P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L3986" s="39"/>
      <c r="M3986" s="39"/>
      <c r="N3986" s="39"/>
      <c r="O3986" s="39"/>
      <c r="P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L3987" s="39"/>
      <c r="M3987" s="39"/>
      <c r="N3987" s="39"/>
      <c r="O3987" s="39"/>
      <c r="P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L3988" s="39"/>
      <c r="M3988" s="39"/>
      <c r="N3988" s="39"/>
      <c r="O3988" s="39"/>
      <c r="P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L3989" s="39"/>
      <c r="M3989" s="39"/>
      <c r="N3989" s="39"/>
      <c r="O3989" s="39"/>
      <c r="P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L3990" s="39"/>
      <c r="M3990" s="39"/>
      <c r="N3990" s="39"/>
      <c r="O3990" s="39"/>
      <c r="P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L3991" s="39"/>
      <c r="M3991" s="39"/>
      <c r="N3991" s="39"/>
      <c r="O3991" s="39"/>
      <c r="P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L3992" s="39"/>
      <c r="M3992" s="39"/>
      <c r="N3992" s="39"/>
      <c r="O3992" s="39"/>
      <c r="P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L3993" s="39"/>
      <c r="M3993" s="39"/>
      <c r="N3993" s="39"/>
      <c r="O3993" s="39"/>
      <c r="P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L3994" s="39"/>
      <c r="M3994" s="39"/>
      <c r="N3994" s="39"/>
      <c r="O3994" s="39"/>
      <c r="P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L3995" s="39"/>
      <c r="M3995" s="39"/>
      <c r="N3995" s="39"/>
      <c r="O3995" s="39"/>
      <c r="P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L3996" s="39"/>
      <c r="M3996" s="39"/>
      <c r="N3996" s="39"/>
      <c r="O3996" s="39"/>
      <c r="P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L3997" s="39"/>
      <c r="M3997" s="39"/>
      <c r="N3997" s="39"/>
      <c r="O3997" s="39"/>
      <c r="P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L3998" s="39"/>
      <c r="M3998" s="39"/>
      <c r="N3998" s="39"/>
      <c r="O3998" s="39"/>
      <c r="P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L3999" s="39"/>
      <c r="M3999" s="39"/>
      <c r="N3999" s="39"/>
      <c r="O3999" s="39"/>
      <c r="P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L4000" s="39"/>
      <c r="M4000" s="39"/>
      <c r="N4000" s="39"/>
      <c r="O4000" s="39"/>
      <c r="P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L4001" s="39"/>
      <c r="M4001" s="39"/>
      <c r="N4001" s="39"/>
      <c r="O4001" s="39"/>
      <c r="P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L4002" s="39"/>
      <c r="M4002" s="39"/>
      <c r="N4002" s="39"/>
      <c r="O4002" s="39"/>
      <c r="P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L4003" s="39"/>
      <c r="M4003" s="39"/>
      <c r="N4003" s="39"/>
      <c r="O4003" s="39"/>
      <c r="P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L4004" s="39"/>
      <c r="M4004" s="39"/>
      <c r="N4004" s="39"/>
      <c r="O4004" s="39"/>
      <c r="P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L4005" s="39"/>
      <c r="M4005" s="39"/>
      <c r="N4005" s="39"/>
      <c r="O4005" s="39"/>
      <c r="P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L4006" s="39"/>
      <c r="M4006" s="39"/>
      <c r="N4006" s="39"/>
      <c r="O4006" s="39"/>
      <c r="P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L4007" s="39"/>
      <c r="M4007" s="39"/>
      <c r="N4007" s="39"/>
      <c r="O4007" s="39"/>
      <c r="P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L4008" s="39"/>
      <c r="M4008" s="39"/>
      <c r="N4008" s="39"/>
      <c r="O4008" s="39"/>
      <c r="P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L4009" s="39"/>
      <c r="M4009" s="39"/>
      <c r="N4009" s="39"/>
      <c r="O4009" s="39"/>
      <c r="P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L4010" s="39"/>
      <c r="M4010" s="39"/>
      <c r="N4010" s="39"/>
      <c r="O4010" s="39"/>
      <c r="P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L4011" s="39"/>
      <c r="M4011" s="39"/>
      <c r="N4011" s="39"/>
      <c r="O4011" s="39"/>
      <c r="P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L4012" s="39"/>
      <c r="M4012" s="39"/>
      <c r="N4012" s="39"/>
      <c r="O4012" s="39"/>
      <c r="P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L4013" s="39"/>
      <c r="M4013" s="39"/>
      <c r="N4013" s="39"/>
      <c r="O4013" s="39"/>
      <c r="P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L4014" s="39"/>
      <c r="M4014" s="39"/>
      <c r="N4014" s="39"/>
      <c r="O4014" s="39"/>
      <c r="P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L4015" s="39"/>
      <c r="M4015" s="39"/>
      <c r="N4015" s="39"/>
      <c r="O4015" s="39"/>
      <c r="P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L4016" s="39"/>
      <c r="M4016" s="39"/>
      <c r="N4016" s="39"/>
      <c r="O4016" s="39"/>
      <c r="P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L4017" s="39"/>
      <c r="M4017" s="39"/>
      <c r="N4017" s="39"/>
      <c r="O4017" s="39"/>
      <c r="P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L4018" s="39"/>
      <c r="M4018" s="39"/>
      <c r="N4018" s="39"/>
      <c r="O4018" s="39"/>
      <c r="P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L4019" s="39"/>
      <c r="M4019" s="39"/>
      <c r="N4019" s="39"/>
      <c r="O4019" s="39"/>
      <c r="P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L4020" s="39"/>
      <c r="M4020" s="39"/>
      <c r="N4020" s="39"/>
      <c r="O4020" s="39"/>
      <c r="P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L4021" s="39"/>
      <c r="M4021" s="39"/>
      <c r="N4021" s="39"/>
      <c r="O4021" s="39"/>
      <c r="P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L4022" s="39"/>
      <c r="M4022" s="39"/>
      <c r="N4022" s="39"/>
      <c r="O4022" s="39"/>
      <c r="P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L4023" s="39"/>
      <c r="M4023" s="39"/>
      <c r="N4023" s="39"/>
      <c r="O4023" s="39"/>
      <c r="P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L4024" s="39"/>
      <c r="M4024" s="39"/>
      <c r="N4024" s="39"/>
      <c r="O4024" s="39"/>
      <c r="P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L4025" s="39"/>
      <c r="M4025" s="39"/>
      <c r="N4025" s="39"/>
      <c r="O4025" s="39"/>
      <c r="P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L4026" s="39"/>
      <c r="M4026" s="39"/>
      <c r="N4026" s="39"/>
      <c r="O4026" s="39"/>
      <c r="P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L4027" s="39"/>
      <c r="M4027" s="39"/>
      <c r="N4027" s="39"/>
      <c r="O4027" s="39"/>
      <c r="P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L4028" s="39"/>
      <c r="M4028" s="39"/>
      <c r="N4028" s="39"/>
      <c r="O4028" s="39"/>
      <c r="P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L4029" s="39"/>
      <c r="M4029" s="39"/>
      <c r="N4029" s="39"/>
      <c r="O4029" s="39"/>
      <c r="P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L4030" s="39"/>
      <c r="M4030" s="39"/>
      <c r="N4030" s="39"/>
      <c r="O4030" s="39"/>
      <c r="P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L4031" s="39"/>
      <c r="M4031" s="39"/>
      <c r="N4031" s="39"/>
      <c r="O4031" s="39"/>
      <c r="P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L4032" s="39"/>
      <c r="M4032" s="39"/>
      <c r="N4032" s="39"/>
      <c r="O4032" s="39"/>
      <c r="P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L4033" s="39"/>
      <c r="M4033" s="39"/>
      <c r="N4033" s="39"/>
      <c r="O4033" s="39"/>
      <c r="P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L4034" s="39"/>
      <c r="M4034" s="39"/>
      <c r="N4034" s="39"/>
      <c r="O4034" s="39"/>
      <c r="P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L4035" s="39"/>
      <c r="M4035" s="39"/>
      <c r="N4035" s="39"/>
      <c r="O4035" s="39"/>
      <c r="P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L4036" s="39"/>
      <c r="M4036" s="39"/>
      <c r="N4036" s="39"/>
      <c r="O4036" s="39"/>
      <c r="P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L4037" s="39"/>
      <c r="M4037" s="39"/>
      <c r="N4037" s="39"/>
      <c r="O4037" s="39"/>
      <c r="P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L4038" s="39"/>
      <c r="M4038" s="39"/>
      <c r="N4038" s="39"/>
      <c r="O4038" s="39"/>
      <c r="P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L4039" s="39"/>
      <c r="M4039" s="39"/>
      <c r="N4039" s="39"/>
      <c r="O4039" s="39"/>
      <c r="P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L4040" s="39"/>
      <c r="M4040" s="39"/>
      <c r="N4040" s="39"/>
      <c r="O4040" s="39"/>
      <c r="P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L4041" s="39"/>
      <c r="M4041" s="39"/>
      <c r="N4041" s="39"/>
      <c r="O4041" s="39"/>
      <c r="P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L4042" s="39"/>
      <c r="M4042" s="39"/>
      <c r="N4042" s="39"/>
      <c r="O4042" s="39"/>
      <c r="P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L4043" s="39"/>
      <c r="M4043" s="39"/>
      <c r="N4043" s="39"/>
      <c r="O4043" s="39"/>
      <c r="P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L4044" s="39"/>
      <c r="M4044" s="39"/>
      <c r="N4044" s="39"/>
      <c r="O4044" s="39"/>
      <c r="P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L4045" s="39"/>
      <c r="M4045" s="39"/>
      <c r="N4045" s="39"/>
      <c r="O4045" s="39"/>
      <c r="P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L4046" s="39"/>
      <c r="M4046" s="39"/>
      <c r="N4046" s="39"/>
      <c r="O4046" s="39"/>
      <c r="P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L4047" s="39"/>
      <c r="M4047" s="39"/>
      <c r="N4047" s="39"/>
      <c r="O4047" s="39"/>
      <c r="P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L4048" s="39"/>
      <c r="M4048" s="39"/>
      <c r="N4048" s="39"/>
      <c r="O4048" s="39"/>
      <c r="P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L4049" s="39"/>
      <c r="M4049" s="39"/>
      <c r="N4049" s="39"/>
      <c r="O4049" s="39"/>
      <c r="P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L4050" s="39"/>
      <c r="M4050" s="39"/>
      <c r="N4050" s="39"/>
      <c r="O4050" s="39"/>
      <c r="P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L4051" s="39"/>
      <c r="M4051" s="39"/>
      <c r="N4051" s="39"/>
      <c r="O4051" s="39"/>
      <c r="P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L4052" s="39"/>
      <c r="M4052" s="39"/>
      <c r="N4052" s="39"/>
      <c r="O4052" s="39"/>
      <c r="P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L4053" s="39"/>
      <c r="M4053" s="39"/>
      <c r="N4053" s="39"/>
      <c r="O4053" s="39"/>
      <c r="P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L4054" s="39"/>
      <c r="M4054" s="39"/>
      <c r="N4054" s="39"/>
      <c r="O4054" s="39"/>
      <c r="P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L4055" s="39"/>
      <c r="M4055" s="39"/>
      <c r="N4055" s="39"/>
      <c r="O4055" s="39"/>
      <c r="P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L4056" s="39"/>
      <c r="M4056" s="39"/>
      <c r="N4056" s="39"/>
      <c r="O4056" s="39"/>
      <c r="P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L4057" s="39"/>
      <c r="M4057" s="39"/>
      <c r="N4057" s="39"/>
      <c r="O4057" s="39"/>
      <c r="P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L4058" s="39"/>
      <c r="M4058" s="39"/>
      <c r="N4058" s="39"/>
      <c r="O4058" s="39"/>
      <c r="P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L4059" s="39"/>
      <c r="M4059" s="39"/>
      <c r="N4059" s="39"/>
      <c r="O4059" s="39"/>
      <c r="P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L4060" s="39"/>
      <c r="M4060" s="39"/>
      <c r="N4060" s="39"/>
      <c r="O4060" s="39"/>
      <c r="P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L4061" s="39"/>
      <c r="M4061" s="39"/>
      <c r="N4061" s="39"/>
      <c r="O4061" s="39"/>
      <c r="P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L4062" s="39"/>
      <c r="M4062" s="39"/>
      <c r="N4062" s="39"/>
      <c r="O4062" s="39"/>
      <c r="P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L4063" s="39"/>
      <c r="M4063" s="39"/>
      <c r="N4063" s="39"/>
      <c r="O4063" s="39"/>
      <c r="P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L4064" s="39"/>
      <c r="M4064" s="39"/>
      <c r="N4064" s="39"/>
      <c r="O4064" s="39"/>
      <c r="P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L4065" s="39"/>
      <c r="M4065" s="39"/>
      <c r="N4065" s="39"/>
      <c r="O4065" s="39"/>
      <c r="P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L4066" s="39"/>
      <c r="M4066" s="39"/>
      <c r="N4066" s="39"/>
      <c r="O4066" s="39"/>
      <c r="P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L4067" s="39"/>
      <c r="M4067" s="39"/>
      <c r="N4067" s="39"/>
      <c r="O4067" s="39"/>
      <c r="P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L4068" s="39"/>
      <c r="M4068" s="39"/>
      <c r="N4068" s="39"/>
      <c r="O4068" s="39"/>
      <c r="P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L4069" s="39"/>
      <c r="M4069" s="39"/>
      <c r="N4069" s="39"/>
      <c r="O4069" s="39"/>
      <c r="P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L4070" s="39"/>
      <c r="M4070" s="39"/>
      <c r="N4070" s="39"/>
      <c r="O4070" s="39"/>
      <c r="P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L4071" s="39"/>
      <c r="M4071" s="39"/>
      <c r="N4071" s="39"/>
      <c r="O4071" s="39"/>
      <c r="P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L4072" s="39"/>
      <c r="M4072" s="39"/>
      <c r="N4072" s="39"/>
      <c r="O4072" s="39"/>
      <c r="P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L4073" s="39"/>
      <c r="M4073" s="39"/>
      <c r="N4073" s="39"/>
      <c r="O4073" s="39"/>
      <c r="P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L4074" s="39"/>
      <c r="M4074" s="39"/>
      <c r="N4074" s="39"/>
      <c r="O4074" s="39"/>
      <c r="P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L4075" s="39"/>
      <c r="M4075" s="39"/>
      <c r="N4075" s="39"/>
      <c r="O4075" s="39"/>
      <c r="P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L4076" s="39"/>
      <c r="M4076" s="39"/>
      <c r="N4076" s="39"/>
      <c r="O4076" s="39"/>
      <c r="P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L4077" s="39"/>
      <c r="M4077" s="39"/>
      <c r="N4077" s="39"/>
      <c r="O4077" s="39"/>
      <c r="P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L4078" s="39"/>
      <c r="M4078" s="39"/>
      <c r="N4078" s="39"/>
      <c r="O4078" s="39"/>
      <c r="P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L4079" s="39"/>
      <c r="M4079" s="39"/>
      <c r="N4079" s="39"/>
      <c r="O4079" s="39"/>
      <c r="P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L4080" s="39"/>
      <c r="M4080" s="39"/>
      <c r="N4080" s="39"/>
      <c r="O4080" s="39"/>
      <c r="P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L4081" s="39"/>
      <c r="M4081" s="39"/>
      <c r="N4081" s="39"/>
      <c r="O4081" s="39"/>
      <c r="P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L4082" s="39"/>
      <c r="M4082" s="39"/>
      <c r="N4082" s="39"/>
      <c r="O4082" s="39"/>
      <c r="P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L4083" s="39"/>
      <c r="M4083" s="39"/>
      <c r="N4083" s="39"/>
      <c r="O4083" s="39"/>
      <c r="P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L4084" s="39"/>
      <c r="M4084" s="39"/>
      <c r="N4084" s="39"/>
      <c r="O4084" s="39"/>
      <c r="P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L4085" s="39"/>
      <c r="M4085" s="39"/>
      <c r="N4085" s="39"/>
      <c r="O4085" s="39"/>
      <c r="P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L4086" s="39"/>
      <c r="M4086" s="39"/>
      <c r="N4086" s="39"/>
      <c r="O4086" s="39"/>
      <c r="P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L4087" s="39"/>
      <c r="M4087" s="39"/>
      <c r="N4087" s="39"/>
      <c r="O4087" s="39"/>
      <c r="P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L4088" s="39"/>
      <c r="M4088" s="39"/>
      <c r="N4088" s="39"/>
      <c r="O4088" s="39"/>
      <c r="P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L4089" s="39"/>
      <c r="M4089" s="39"/>
      <c r="N4089" s="39"/>
      <c r="O4089" s="39"/>
      <c r="P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L4090" s="39"/>
      <c r="M4090" s="39"/>
      <c r="N4090" s="39"/>
      <c r="O4090" s="39"/>
      <c r="P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L4091" s="39"/>
      <c r="M4091" s="39"/>
      <c r="N4091" s="39"/>
      <c r="O4091" s="39"/>
      <c r="P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L4092" s="39"/>
      <c r="M4092" s="39"/>
      <c r="N4092" s="39"/>
      <c r="O4092" s="39"/>
      <c r="P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L4093" s="39"/>
      <c r="M4093" s="39"/>
      <c r="N4093" s="39"/>
      <c r="O4093" s="39"/>
      <c r="P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L4094" s="39"/>
      <c r="M4094" s="39"/>
      <c r="N4094" s="39"/>
      <c r="O4094" s="39"/>
      <c r="P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L4095" s="39"/>
      <c r="M4095" s="39"/>
      <c r="N4095" s="39"/>
      <c r="O4095" s="39"/>
      <c r="P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L4096" s="39"/>
      <c r="M4096" s="39"/>
      <c r="N4096" s="39"/>
      <c r="O4096" s="39"/>
      <c r="P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L4097" s="39"/>
      <c r="M4097" s="39"/>
      <c r="N4097" s="39"/>
      <c r="O4097" s="39"/>
      <c r="P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L4098" s="39"/>
      <c r="M4098" s="39"/>
      <c r="N4098" s="39"/>
      <c r="O4098" s="39"/>
      <c r="P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L4099" s="39"/>
      <c r="M4099" s="39"/>
      <c r="N4099" s="39"/>
      <c r="O4099" s="39"/>
      <c r="P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L4100" s="39"/>
      <c r="M4100" s="39"/>
      <c r="N4100" s="39"/>
      <c r="O4100" s="39"/>
      <c r="P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L4101" s="39"/>
      <c r="M4101" s="39"/>
      <c r="N4101" s="39"/>
      <c r="O4101" s="39"/>
      <c r="P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L4102" s="39"/>
      <c r="M4102" s="39"/>
      <c r="N4102" s="39"/>
      <c r="O4102" s="39"/>
      <c r="P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L4103" s="39"/>
      <c r="M4103" s="39"/>
      <c r="N4103" s="39"/>
      <c r="O4103" s="39"/>
      <c r="P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L4104" s="39"/>
      <c r="M4104" s="39"/>
      <c r="N4104" s="39"/>
      <c r="O4104" s="39"/>
      <c r="P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L4105" s="39"/>
      <c r="M4105" s="39"/>
      <c r="N4105" s="39"/>
      <c r="O4105" s="39"/>
      <c r="P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L4106" s="39"/>
      <c r="M4106" s="39"/>
      <c r="N4106" s="39"/>
      <c r="O4106" s="39"/>
      <c r="P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L4107" s="39"/>
      <c r="M4107" s="39"/>
      <c r="N4107" s="39"/>
      <c r="O4107" s="39"/>
      <c r="P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L4108" s="39"/>
      <c r="M4108" s="39"/>
      <c r="N4108" s="39"/>
      <c r="O4108" s="39"/>
      <c r="P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L4109" s="39"/>
      <c r="M4109" s="39"/>
      <c r="N4109" s="39"/>
      <c r="O4109" s="39"/>
      <c r="P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L4110" s="39"/>
      <c r="M4110" s="39"/>
      <c r="N4110" s="39"/>
      <c r="O4110" s="39"/>
      <c r="P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L4111" s="39"/>
      <c r="M4111" s="39"/>
      <c r="N4111" s="39"/>
      <c r="O4111" s="39"/>
      <c r="P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L4112" s="39"/>
      <c r="M4112" s="39"/>
      <c r="N4112" s="39"/>
      <c r="O4112" s="39"/>
      <c r="P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L4113" s="39"/>
      <c r="M4113" s="39"/>
      <c r="N4113" s="39"/>
      <c r="O4113" s="39"/>
      <c r="P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L4114" s="39"/>
      <c r="M4114" s="39"/>
      <c r="N4114" s="39"/>
      <c r="O4114" s="39"/>
      <c r="P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L4115" s="39"/>
      <c r="M4115" s="39"/>
      <c r="N4115" s="39"/>
      <c r="O4115" s="39"/>
      <c r="P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L4116" s="39"/>
      <c r="M4116" s="39"/>
      <c r="N4116" s="39"/>
      <c r="O4116" s="39"/>
      <c r="P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L4117" s="39"/>
      <c r="M4117" s="39"/>
      <c r="N4117" s="39"/>
      <c r="O4117" s="39"/>
      <c r="P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L4118" s="39"/>
      <c r="M4118" s="39"/>
      <c r="N4118" s="39"/>
      <c r="O4118" s="39"/>
      <c r="P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L4119" s="39"/>
      <c r="M4119" s="39"/>
      <c r="N4119" s="39"/>
      <c r="O4119" s="39"/>
      <c r="P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L4120" s="39"/>
      <c r="M4120" s="39"/>
      <c r="N4120" s="39"/>
      <c r="O4120" s="39"/>
      <c r="P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L4121" s="39"/>
      <c r="M4121" s="39"/>
      <c r="N4121" s="39"/>
      <c r="O4121" s="39"/>
      <c r="P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L4122" s="39"/>
      <c r="M4122" s="39"/>
      <c r="N4122" s="39"/>
      <c r="O4122" s="39"/>
      <c r="P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L4123" s="39"/>
      <c r="M4123" s="39"/>
      <c r="N4123" s="39"/>
      <c r="O4123" s="39"/>
      <c r="P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L4124" s="39"/>
      <c r="M4124" s="39"/>
      <c r="N4124" s="39"/>
      <c r="O4124" s="39"/>
      <c r="P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L4125" s="39"/>
      <c r="M4125" s="39"/>
      <c r="N4125" s="39"/>
      <c r="O4125" s="39"/>
      <c r="P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L4126" s="39"/>
      <c r="M4126" s="39"/>
      <c r="N4126" s="39"/>
      <c r="O4126" s="39"/>
      <c r="P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L4127" s="39"/>
      <c r="M4127" s="39"/>
      <c r="N4127" s="39"/>
      <c r="O4127" s="39"/>
      <c r="P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L4128" s="39"/>
      <c r="M4128" s="39"/>
      <c r="N4128" s="39"/>
      <c r="O4128" s="39"/>
      <c r="P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L4129" s="39"/>
      <c r="M4129" s="39"/>
      <c r="N4129" s="39"/>
      <c r="O4129" s="39"/>
      <c r="P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L4130" s="39"/>
      <c r="M4130" s="39"/>
      <c r="N4130" s="39"/>
      <c r="O4130" s="39"/>
      <c r="P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L4131" s="39"/>
      <c r="M4131" s="39"/>
      <c r="N4131" s="39"/>
      <c r="O4131" s="39"/>
      <c r="P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L4132" s="39"/>
      <c r="M4132" s="39"/>
      <c r="N4132" s="39"/>
      <c r="O4132" s="39"/>
      <c r="P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L4133" s="39"/>
      <c r="M4133" s="39"/>
      <c r="N4133" s="39"/>
      <c r="O4133" s="39"/>
      <c r="P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L4134" s="39"/>
      <c r="M4134" s="39"/>
      <c r="N4134" s="39"/>
      <c r="O4134" s="39"/>
      <c r="P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L4135" s="39"/>
      <c r="M4135" s="39"/>
      <c r="N4135" s="39"/>
      <c r="O4135" s="39"/>
      <c r="P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L4136" s="39"/>
      <c r="M4136" s="39"/>
      <c r="N4136" s="39"/>
      <c r="O4136" s="39"/>
      <c r="P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L4137" s="39"/>
      <c r="M4137" s="39"/>
      <c r="N4137" s="39"/>
      <c r="O4137" s="39"/>
      <c r="P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L4138" s="39"/>
      <c r="M4138" s="39"/>
      <c r="N4138" s="39"/>
      <c r="O4138" s="39"/>
      <c r="P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L4139" s="39"/>
      <c r="M4139" s="39"/>
      <c r="N4139" s="39"/>
      <c r="O4139" s="39"/>
      <c r="P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L4140" s="39"/>
      <c r="M4140" s="39"/>
      <c r="N4140" s="39"/>
      <c r="O4140" s="39"/>
      <c r="P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L4141" s="39"/>
      <c r="M4141" s="39"/>
      <c r="N4141" s="39"/>
      <c r="O4141" s="39"/>
      <c r="P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L4142" s="39"/>
      <c r="M4142" s="39"/>
      <c r="N4142" s="39"/>
      <c r="O4142" s="39"/>
      <c r="P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L4143" s="39"/>
      <c r="M4143" s="39"/>
      <c r="N4143" s="39"/>
      <c r="O4143" s="39"/>
      <c r="P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L4144" s="39"/>
      <c r="M4144" s="39"/>
      <c r="N4144" s="39"/>
      <c r="O4144" s="39"/>
      <c r="P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L4145" s="39"/>
      <c r="M4145" s="39"/>
      <c r="N4145" s="39"/>
      <c r="O4145" s="39"/>
      <c r="P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L4146" s="39"/>
      <c r="M4146" s="39"/>
      <c r="N4146" s="39"/>
      <c r="O4146" s="39"/>
      <c r="P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L4147" s="39"/>
      <c r="M4147" s="39"/>
      <c r="N4147" s="39"/>
      <c r="O4147" s="39"/>
      <c r="P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L4148" s="39"/>
      <c r="M4148" s="39"/>
      <c r="N4148" s="39"/>
      <c r="O4148" s="39"/>
      <c r="P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L4149" s="39"/>
      <c r="M4149" s="39"/>
      <c r="N4149" s="39"/>
      <c r="O4149" s="39"/>
      <c r="P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L4150" s="39"/>
      <c r="M4150" s="39"/>
      <c r="N4150" s="39"/>
      <c r="O4150" s="39"/>
      <c r="P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L4151" s="39"/>
      <c r="M4151" s="39"/>
      <c r="N4151" s="39"/>
      <c r="O4151" s="39"/>
      <c r="P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L4152" s="39"/>
      <c r="M4152" s="39"/>
      <c r="N4152" s="39"/>
      <c r="O4152" s="39"/>
      <c r="P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L4153" s="39"/>
      <c r="M4153" s="39"/>
      <c r="N4153" s="39"/>
      <c r="O4153" s="39"/>
      <c r="P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L4154" s="39"/>
      <c r="M4154" s="39"/>
      <c r="N4154" s="39"/>
      <c r="O4154" s="39"/>
      <c r="P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L4155" s="39"/>
      <c r="M4155" s="39"/>
      <c r="N4155" s="39"/>
      <c r="O4155" s="39"/>
      <c r="P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L4156" s="39"/>
      <c r="M4156" s="39"/>
      <c r="N4156" s="39"/>
      <c r="O4156" s="39"/>
      <c r="P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L4157" s="39"/>
      <c r="M4157" s="39"/>
      <c r="N4157" s="39"/>
      <c r="O4157" s="39"/>
      <c r="P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L4158" s="39"/>
      <c r="M4158" s="39"/>
      <c r="N4158" s="39"/>
      <c r="O4158" s="39"/>
      <c r="P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L4159" s="39"/>
      <c r="M4159" s="39"/>
      <c r="N4159" s="39"/>
      <c r="O4159" s="39"/>
      <c r="P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L4160" s="39"/>
      <c r="M4160" s="39"/>
      <c r="N4160" s="39"/>
      <c r="O4160" s="39"/>
      <c r="P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L4161" s="39"/>
      <c r="M4161" s="39"/>
      <c r="N4161" s="39"/>
      <c r="O4161" s="39"/>
      <c r="P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L4162" s="39"/>
      <c r="M4162" s="39"/>
      <c r="N4162" s="39"/>
      <c r="O4162" s="39"/>
      <c r="P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L4163" s="39"/>
      <c r="M4163" s="39"/>
      <c r="N4163" s="39"/>
      <c r="O4163" s="39"/>
      <c r="P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L4164" s="39"/>
      <c r="M4164" s="39"/>
      <c r="N4164" s="39"/>
      <c r="O4164" s="39"/>
      <c r="P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L4165" s="39"/>
      <c r="M4165" s="39"/>
      <c r="N4165" s="39"/>
      <c r="O4165" s="39"/>
      <c r="P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L4166" s="39"/>
      <c r="M4166" s="39"/>
      <c r="N4166" s="39"/>
      <c r="O4166" s="39"/>
      <c r="P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L4167" s="39"/>
      <c r="M4167" s="39"/>
      <c r="N4167" s="39"/>
      <c r="O4167" s="39"/>
      <c r="P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L4168" s="39"/>
      <c r="M4168" s="39"/>
      <c r="N4168" s="39"/>
      <c r="O4168" s="39"/>
      <c r="P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L4169" s="39"/>
      <c r="M4169" s="39"/>
      <c r="N4169" s="39"/>
      <c r="O4169" s="39"/>
      <c r="P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L4170" s="39"/>
      <c r="M4170" s="39"/>
      <c r="N4170" s="39"/>
      <c r="O4170" s="39"/>
      <c r="P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L4171" s="39"/>
      <c r="M4171" s="39"/>
      <c r="N4171" s="39"/>
      <c r="O4171" s="39"/>
      <c r="P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L4172" s="39"/>
      <c r="M4172" s="39"/>
      <c r="N4172" s="39"/>
      <c r="O4172" s="39"/>
      <c r="P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L4173" s="39"/>
      <c r="M4173" s="39"/>
      <c r="N4173" s="39"/>
      <c r="O4173" s="39"/>
      <c r="P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L4174" s="39"/>
      <c r="M4174" s="39"/>
      <c r="N4174" s="39"/>
      <c r="O4174" s="39"/>
      <c r="P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L4175" s="39"/>
      <c r="M4175" s="39"/>
      <c r="N4175" s="39"/>
      <c r="O4175" s="39"/>
      <c r="P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L4176" s="39"/>
      <c r="M4176" s="39"/>
      <c r="N4176" s="39"/>
      <c r="O4176" s="39"/>
      <c r="P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L4177" s="39"/>
      <c r="M4177" s="39"/>
      <c r="N4177" s="39"/>
      <c r="O4177" s="39"/>
      <c r="P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L4178" s="39"/>
      <c r="M4178" s="39"/>
      <c r="N4178" s="39"/>
      <c r="O4178" s="39"/>
      <c r="P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L4179" s="39"/>
      <c r="M4179" s="39"/>
      <c r="N4179" s="39"/>
      <c r="O4179" s="39"/>
      <c r="P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L4180" s="39"/>
      <c r="M4180" s="39"/>
      <c r="N4180" s="39"/>
      <c r="O4180" s="39"/>
      <c r="P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L4181" s="39"/>
      <c r="M4181" s="39"/>
      <c r="N4181" s="39"/>
      <c r="O4181" s="39"/>
      <c r="P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L4182" s="39"/>
      <c r="M4182" s="39"/>
      <c r="N4182" s="39"/>
      <c r="O4182" s="39"/>
      <c r="P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L4183" s="39"/>
      <c r="M4183" s="39"/>
      <c r="N4183" s="39"/>
      <c r="O4183" s="39"/>
      <c r="P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L4184" s="39"/>
      <c r="M4184" s="39"/>
      <c r="N4184" s="39"/>
      <c r="O4184" s="39"/>
      <c r="P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L4185" s="39"/>
      <c r="M4185" s="39"/>
      <c r="N4185" s="39"/>
      <c r="O4185" s="39"/>
      <c r="P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L4186" s="39"/>
      <c r="M4186" s="39"/>
      <c r="N4186" s="39"/>
      <c r="O4186" s="39"/>
      <c r="P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L4187" s="39"/>
      <c r="M4187" s="39"/>
      <c r="N4187" s="39"/>
      <c r="O4187" s="39"/>
      <c r="P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L4188" s="39"/>
      <c r="M4188" s="39"/>
      <c r="N4188" s="39"/>
      <c r="O4188" s="39"/>
      <c r="P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L4189" s="39"/>
      <c r="M4189" s="39"/>
      <c r="N4189" s="39"/>
      <c r="O4189" s="39"/>
      <c r="P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L4190" s="39"/>
      <c r="M4190" s="39"/>
      <c r="N4190" s="39"/>
      <c r="O4190" s="39"/>
      <c r="P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L4191" s="39"/>
      <c r="M4191" s="39"/>
      <c r="N4191" s="39"/>
      <c r="O4191" s="39"/>
      <c r="P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L4192" s="39"/>
      <c r="M4192" s="39"/>
      <c r="N4192" s="39"/>
      <c r="O4192" s="39"/>
      <c r="P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L4193" s="39"/>
      <c r="M4193" s="39"/>
      <c r="N4193" s="39"/>
      <c r="O4193" s="39"/>
      <c r="P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L4194" s="39"/>
      <c r="M4194" s="39"/>
      <c r="N4194" s="39"/>
      <c r="O4194" s="39"/>
      <c r="P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L4195" s="39"/>
      <c r="M4195" s="39"/>
      <c r="N4195" s="39"/>
      <c r="O4195" s="39"/>
      <c r="P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L4196" s="39"/>
      <c r="M4196" s="39"/>
      <c r="N4196" s="39"/>
      <c r="O4196" s="39"/>
      <c r="P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L4197" s="39"/>
      <c r="M4197" s="39"/>
      <c r="N4197" s="39"/>
      <c r="O4197" s="39"/>
      <c r="P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L4198" s="39"/>
      <c r="M4198" s="39"/>
      <c r="N4198" s="39"/>
      <c r="O4198" s="39"/>
      <c r="P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L4199" s="39"/>
      <c r="M4199" s="39"/>
      <c r="N4199" s="39"/>
      <c r="O4199" s="39"/>
      <c r="P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L4200" s="39"/>
      <c r="M4200" s="39"/>
      <c r="N4200" s="39"/>
      <c r="O4200" s="39"/>
      <c r="P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L4201" s="39"/>
      <c r="M4201" s="39"/>
      <c r="N4201" s="39"/>
      <c r="O4201" s="39"/>
      <c r="P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L4202" s="39"/>
      <c r="M4202" s="39"/>
      <c r="N4202" s="39"/>
      <c r="O4202" s="39"/>
      <c r="P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L4203" s="39"/>
      <c r="M4203" s="39"/>
      <c r="N4203" s="39"/>
      <c r="O4203" s="39"/>
      <c r="P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L4204" s="39"/>
      <c r="M4204" s="39"/>
      <c r="N4204" s="39"/>
      <c r="O4204" s="39"/>
      <c r="P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L4205" s="39"/>
      <c r="M4205" s="39"/>
      <c r="N4205" s="39"/>
      <c r="O4205" s="39"/>
      <c r="P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L4206" s="39"/>
      <c r="M4206" s="39"/>
      <c r="N4206" s="39"/>
      <c r="O4206" s="39"/>
      <c r="P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L4207" s="39"/>
      <c r="M4207" s="39"/>
      <c r="N4207" s="39"/>
      <c r="O4207" s="39"/>
      <c r="P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L4208" s="39"/>
      <c r="M4208" s="39"/>
      <c r="N4208" s="39"/>
      <c r="O4208" s="39"/>
      <c r="P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L4209" s="39"/>
      <c r="M4209" s="39"/>
      <c r="N4209" s="39"/>
      <c r="O4209" s="39"/>
      <c r="P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L4210" s="39"/>
      <c r="M4210" s="39"/>
      <c r="N4210" s="39"/>
      <c r="O4210" s="39"/>
      <c r="P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L4211" s="39"/>
      <c r="M4211" s="39"/>
      <c r="N4211" s="39"/>
      <c r="O4211" s="39"/>
      <c r="P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L4212" s="39"/>
      <c r="M4212" s="39"/>
      <c r="N4212" s="39"/>
      <c r="O4212" s="39"/>
      <c r="P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L4213" s="39"/>
      <c r="M4213" s="39"/>
      <c r="N4213" s="39"/>
      <c r="O4213" s="39"/>
      <c r="P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L4214" s="39"/>
      <c r="M4214" s="39"/>
      <c r="N4214" s="39"/>
      <c r="O4214" s="39"/>
      <c r="P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L4215" s="39"/>
      <c r="M4215" s="39"/>
      <c r="N4215" s="39"/>
      <c r="O4215" s="39"/>
      <c r="P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L4216" s="39"/>
      <c r="M4216" s="39"/>
      <c r="N4216" s="39"/>
      <c r="O4216" s="39"/>
      <c r="P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L4217" s="39"/>
      <c r="M4217" s="39"/>
      <c r="N4217" s="39"/>
      <c r="O4217" s="39"/>
      <c r="P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L4218" s="39"/>
      <c r="M4218" s="39"/>
      <c r="N4218" s="39"/>
      <c r="O4218" s="39"/>
      <c r="P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L4219" s="39"/>
      <c r="M4219" s="39"/>
      <c r="N4219" s="39"/>
      <c r="O4219" s="39"/>
      <c r="P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L4220" s="39"/>
      <c r="M4220" s="39"/>
      <c r="N4220" s="39"/>
      <c r="O4220" s="39"/>
      <c r="P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L4221" s="39"/>
      <c r="M4221" s="39"/>
      <c r="N4221" s="39"/>
      <c r="O4221" s="39"/>
      <c r="P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L4222" s="39"/>
      <c r="M4222" s="39"/>
      <c r="N4222" s="39"/>
      <c r="O4222" s="39"/>
      <c r="P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L4223" s="39"/>
      <c r="M4223" s="39"/>
      <c r="N4223" s="39"/>
      <c r="O4223" s="39"/>
      <c r="P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L4224" s="39"/>
      <c r="M4224" s="39"/>
      <c r="N4224" s="39"/>
      <c r="O4224" s="39"/>
      <c r="P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L4225" s="39"/>
      <c r="M4225" s="39"/>
      <c r="N4225" s="39"/>
      <c r="O4225" s="39"/>
      <c r="P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L4226" s="39"/>
      <c r="M4226" s="39"/>
      <c r="N4226" s="39"/>
      <c r="O4226" s="39"/>
      <c r="P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L4227" s="39"/>
      <c r="M4227" s="39"/>
      <c r="N4227" s="39"/>
      <c r="O4227" s="39"/>
      <c r="P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L4228" s="39"/>
      <c r="M4228" s="39"/>
      <c r="N4228" s="39"/>
      <c r="O4228" s="39"/>
      <c r="P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L4229" s="39"/>
      <c r="M4229" s="39"/>
      <c r="N4229" s="39"/>
      <c r="O4229" s="39"/>
      <c r="P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L4230" s="39"/>
      <c r="M4230" s="39"/>
      <c r="N4230" s="39"/>
      <c r="O4230" s="39"/>
      <c r="P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L4231" s="39"/>
      <c r="M4231" s="39"/>
      <c r="N4231" s="39"/>
      <c r="O4231" s="39"/>
      <c r="P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L4232" s="39"/>
      <c r="M4232" s="39"/>
      <c r="N4232" s="39"/>
      <c r="O4232" s="39"/>
      <c r="P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L4233" s="39"/>
      <c r="M4233" s="39"/>
      <c r="N4233" s="39"/>
      <c r="O4233" s="39"/>
      <c r="P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L4234" s="39"/>
      <c r="M4234" s="39"/>
      <c r="N4234" s="39"/>
      <c r="O4234" s="39"/>
      <c r="P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L4235" s="39"/>
      <c r="M4235" s="39"/>
      <c r="N4235" s="39"/>
      <c r="O4235" s="39"/>
      <c r="P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L4236" s="39"/>
      <c r="M4236" s="39"/>
      <c r="N4236" s="39"/>
      <c r="O4236" s="39"/>
      <c r="P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L4237" s="39"/>
      <c r="M4237" s="39"/>
      <c r="N4237" s="39"/>
      <c r="O4237" s="39"/>
      <c r="P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L4238" s="39"/>
      <c r="M4238" s="39"/>
      <c r="N4238" s="39"/>
      <c r="O4238" s="39"/>
      <c r="P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L4239" s="39"/>
      <c r="M4239" s="39"/>
      <c r="N4239" s="39"/>
      <c r="O4239" s="39"/>
      <c r="P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L4240" s="39"/>
      <c r="M4240" s="39"/>
      <c r="N4240" s="39"/>
      <c r="O4240" s="39"/>
      <c r="P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L4241" s="39"/>
      <c r="M4241" s="39"/>
      <c r="N4241" s="39"/>
      <c r="O4241" s="39"/>
      <c r="P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L4242" s="39"/>
      <c r="M4242" s="39"/>
      <c r="N4242" s="39"/>
      <c r="O4242" s="39"/>
      <c r="P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L4243" s="39"/>
      <c r="M4243" s="39"/>
      <c r="N4243" s="39"/>
      <c r="O4243" s="39"/>
      <c r="P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L4244" s="39"/>
      <c r="M4244" s="39"/>
      <c r="N4244" s="39"/>
      <c r="O4244" s="39"/>
      <c r="P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L4245" s="39"/>
      <c r="M4245" s="39"/>
      <c r="N4245" s="39"/>
      <c r="O4245" s="39"/>
      <c r="P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L4246" s="39"/>
      <c r="M4246" s="39"/>
      <c r="N4246" s="39"/>
      <c r="O4246" s="39"/>
      <c r="P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L4247" s="39"/>
      <c r="M4247" s="39"/>
      <c r="N4247" s="39"/>
      <c r="O4247" s="39"/>
      <c r="P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L4248" s="39"/>
      <c r="M4248" s="39"/>
      <c r="N4248" s="39"/>
      <c r="O4248" s="39"/>
      <c r="P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L4249" s="39"/>
      <c r="M4249" s="39"/>
      <c r="N4249" s="39"/>
      <c r="O4249" s="39"/>
      <c r="P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L4250" s="39"/>
      <c r="M4250" s="39"/>
      <c r="N4250" s="39"/>
      <c r="O4250" s="39"/>
      <c r="P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L4251" s="39"/>
      <c r="M4251" s="39"/>
      <c r="N4251" s="39"/>
      <c r="O4251" s="39"/>
      <c r="P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L4252" s="39"/>
      <c r="M4252" s="39"/>
      <c r="N4252" s="39"/>
      <c r="O4252" s="39"/>
      <c r="P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L4253" s="39"/>
      <c r="M4253" s="39"/>
      <c r="N4253" s="39"/>
      <c r="O4253" s="39"/>
      <c r="P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L4254" s="39"/>
      <c r="M4254" s="39"/>
      <c r="N4254" s="39"/>
      <c r="O4254" s="39"/>
      <c r="P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L4255" s="39"/>
      <c r="M4255" s="39"/>
      <c r="N4255" s="39"/>
      <c r="O4255" s="39"/>
      <c r="P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L4256" s="39"/>
      <c r="M4256" s="39"/>
      <c r="N4256" s="39"/>
      <c r="O4256" s="39"/>
      <c r="P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L4257" s="39"/>
      <c r="M4257" s="39"/>
      <c r="N4257" s="39"/>
      <c r="O4257" s="39"/>
      <c r="P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L4258" s="39"/>
      <c r="M4258" s="39"/>
      <c r="N4258" s="39"/>
      <c r="O4258" s="39"/>
      <c r="P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L4259" s="39"/>
      <c r="M4259" s="39"/>
      <c r="N4259" s="39"/>
      <c r="O4259" s="39"/>
      <c r="P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L4260" s="39"/>
      <c r="M4260" s="39"/>
      <c r="N4260" s="39"/>
      <c r="O4260" s="39"/>
      <c r="P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L4261" s="39"/>
      <c r="M4261" s="39"/>
      <c r="N4261" s="39"/>
      <c r="O4261" s="39"/>
      <c r="P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L4262" s="39"/>
      <c r="M4262" s="39"/>
      <c r="N4262" s="39"/>
      <c r="O4262" s="39"/>
      <c r="P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L4263" s="39"/>
      <c r="M4263" s="39"/>
      <c r="N4263" s="39"/>
      <c r="O4263" s="39"/>
      <c r="P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L4264" s="39"/>
      <c r="M4264" s="39"/>
      <c r="N4264" s="39"/>
      <c r="O4264" s="39"/>
      <c r="P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L4265" s="39"/>
      <c r="M4265" s="39"/>
      <c r="N4265" s="39"/>
      <c r="O4265" s="39"/>
      <c r="P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L4266" s="39"/>
      <c r="M4266" s="39"/>
      <c r="N4266" s="39"/>
      <c r="O4266" s="39"/>
      <c r="P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L4267" s="39"/>
      <c r="M4267" s="39"/>
      <c r="N4267" s="39"/>
      <c r="O4267" s="39"/>
      <c r="P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L4268" s="39"/>
      <c r="M4268" s="39"/>
      <c r="N4268" s="39"/>
      <c r="O4268" s="39"/>
      <c r="P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L4269" s="39"/>
      <c r="M4269" s="39"/>
      <c r="N4269" s="39"/>
      <c r="O4269" s="39"/>
      <c r="P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L4270" s="39"/>
      <c r="M4270" s="39"/>
      <c r="N4270" s="39"/>
      <c r="O4270" s="39"/>
      <c r="P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L4271" s="39"/>
      <c r="M4271" s="39"/>
      <c r="N4271" s="39"/>
      <c r="O4271" s="39"/>
      <c r="P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L4272" s="39"/>
      <c r="M4272" s="39"/>
      <c r="N4272" s="39"/>
      <c r="O4272" s="39"/>
      <c r="P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L4273" s="39"/>
      <c r="M4273" s="39"/>
      <c r="N4273" s="39"/>
      <c r="O4273" s="39"/>
      <c r="P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L4274" s="39"/>
      <c r="M4274" s="39"/>
      <c r="N4274" s="39"/>
      <c r="O4274" s="39"/>
      <c r="P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L4275" s="39"/>
      <c r="M4275" s="39"/>
      <c r="N4275" s="39"/>
      <c r="O4275" s="39"/>
      <c r="P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L4276" s="39"/>
      <c r="M4276" s="39"/>
      <c r="N4276" s="39"/>
      <c r="O4276" s="39"/>
      <c r="P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L4277" s="39"/>
      <c r="M4277" s="39"/>
      <c r="N4277" s="39"/>
      <c r="O4277" s="39"/>
      <c r="P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L4278" s="39"/>
      <c r="M4278" s="39"/>
      <c r="N4278" s="39"/>
      <c r="O4278" s="39"/>
      <c r="P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L4279" s="39"/>
      <c r="M4279" s="39"/>
      <c r="N4279" s="39"/>
      <c r="O4279" s="39"/>
      <c r="P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L4280" s="39"/>
      <c r="M4280" s="39"/>
      <c r="N4280" s="39"/>
      <c r="O4280" s="39"/>
      <c r="P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L4281" s="39"/>
      <c r="M4281" s="39"/>
      <c r="N4281" s="39"/>
      <c r="O4281" s="39"/>
      <c r="P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L4282" s="39"/>
      <c r="M4282" s="39"/>
      <c r="N4282" s="39"/>
      <c r="O4282" s="39"/>
      <c r="P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L4283" s="39"/>
      <c r="M4283" s="39"/>
      <c r="N4283" s="39"/>
      <c r="O4283" s="39"/>
      <c r="P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L4284" s="39"/>
      <c r="M4284" s="39"/>
      <c r="N4284" s="39"/>
      <c r="O4284" s="39"/>
      <c r="P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L4285" s="39"/>
      <c r="M4285" s="39"/>
      <c r="N4285" s="39"/>
      <c r="O4285" s="39"/>
      <c r="P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L4286" s="39"/>
      <c r="M4286" s="39"/>
      <c r="N4286" s="39"/>
      <c r="O4286" s="39"/>
      <c r="P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L4287" s="39"/>
      <c r="M4287" s="39"/>
      <c r="N4287" s="39"/>
      <c r="O4287" s="39"/>
      <c r="P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L4288" s="39"/>
      <c r="M4288" s="39"/>
      <c r="N4288" s="39"/>
      <c r="O4288" s="39"/>
      <c r="P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L4289" s="39"/>
      <c r="M4289" s="39"/>
      <c r="N4289" s="39"/>
      <c r="O4289" s="39"/>
      <c r="P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L4290" s="39"/>
      <c r="M4290" s="39"/>
      <c r="N4290" s="39"/>
      <c r="O4290" s="39"/>
      <c r="P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L4291" s="39"/>
      <c r="M4291" s="39"/>
      <c r="N4291" s="39"/>
      <c r="O4291" s="39"/>
      <c r="P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L4292" s="39"/>
      <c r="M4292" s="39"/>
      <c r="N4292" s="39"/>
      <c r="O4292" s="39"/>
      <c r="P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L4293" s="39"/>
      <c r="M4293" s="39"/>
      <c r="N4293" s="39"/>
      <c r="O4293" s="39"/>
      <c r="P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L4294" s="39"/>
      <c r="M4294" s="39"/>
      <c r="N4294" s="39"/>
      <c r="O4294" s="39"/>
      <c r="P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L4295" s="39"/>
      <c r="M4295" s="39"/>
      <c r="N4295" s="39"/>
      <c r="O4295" s="39"/>
      <c r="P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L4296" s="39"/>
      <c r="M4296" s="39"/>
      <c r="N4296" s="39"/>
      <c r="O4296" s="39"/>
      <c r="P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L4297" s="39"/>
      <c r="M4297" s="39"/>
      <c r="N4297" s="39"/>
      <c r="O4297" s="39"/>
      <c r="P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L4298" s="39"/>
      <c r="M4298" s="39"/>
      <c r="N4298" s="39"/>
      <c r="O4298" s="39"/>
      <c r="P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L4299" s="39"/>
      <c r="M4299" s="39"/>
      <c r="N4299" s="39"/>
      <c r="O4299" s="39"/>
      <c r="P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L4300" s="39"/>
      <c r="M4300" s="39"/>
      <c r="N4300" s="39"/>
      <c r="O4300" s="39"/>
      <c r="P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L4301" s="39"/>
      <c r="M4301" s="39"/>
      <c r="N4301" s="39"/>
      <c r="O4301" s="39"/>
      <c r="P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L4302" s="39"/>
      <c r="M4302" s="39"/>
      <c r="N4302" s="39"/>
      <c r="O4302" s="39"/>
      <c r="P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L4303" s="39"/>
      <c r="M4303" s="39"/>
      <c r="N4303" s="39"/>
      <c r="O4303" s="39"/>
      <c r="P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L4304" s="39"/>
      <c r="M4304" s="39"/>
      <c r="N4304" s="39"/>
      <c r="O4304" s="39"/>
      <c r="P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L4305" s="39"/>
      <c r="M4305" s="39"/>
      <c r="N4305" s="39"/>
      <c r="O4305" s="39"/>
      <c r="P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L4306" s="39"/>
      <c r="M4306" s="39"/>
      <c r="N4306" s="39"/>
      <c r="O4306" s="39"/>
      <c r="P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L4307" s="39"/>
      <c r="M4307" s="39"/>
      <c r="N4307" s="39"/>
      <c r="O4307" s="39"/>
      <c r="P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L4308" s="39"/>
      <c r="M4308" s="39"/>
      <c r="N4308" s="39"/>
      <c r="O4308" s="39"/>
      <c r="P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L4309" s="39"/>
      <c r="M4309" s="39"/>
      <c r="N4309" s="39"/>
      <c r="O4309" s="39"/>
      <c r="P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L4310" s="39"/>
      <c r="M4310" s="39"/>
      <c r="N4310" s="39"/>
      <c r="O4310" s="39"/>
      <c r="P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L4311" s="39"/>
      <c r="M4311" s="39"/>
      <c r="N4311" s="39"/>
      <c r="O4311" s="39"/>
      <c r="P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L4312" s="39"/>
      <c r="M4312" s="39"/>
      <c r="N4312" s="39"/>
      <c r="O4312" s="39"/>
      <c r="P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L4313" s="39"/>
      <c r="M4313" s="39"/>
      <c r="N4313" s="39"/>
      <c r="O4313" s="39"/>
      <c r="P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L4314" s="39"/>
      <c r="M4314" s="39"/>
      <c r="N4314" s="39"/>
      <c r="O4314" s="39"/>
      <c r="P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L4315" s="39"/>
      <c r="M4315" s="39"/>
      <c r="N4315" s="39"/>
      <c r="O4315" s="39"/>
      <c r="P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L4316" s="39"/>
      <c r="M4316" s="39"/>
      <c r="N4316" s="39"/>
      <c r="O4316" s="39"/>
      <c r="P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L4317" s="39"/>
      <c r="M4317" s="39"/>
      <c r="N4317" s="39"/>
      <c r="O4317" s="39"/>
      <c r="P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L4318" s="39"/>
      <c r="M4318" s="39"/>
      <c r="N4318" s="39"/>
      <c r="O4318" s="39"/>
      <c r="P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L4319" s="39"/>
      <c r="M4319" s="39"/>
      <c r="N4319" s="39"/>
      <c r="O4319" s="39"/>
      <c r="P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L4320" s="39"/>
      <c r="M4320" s="39"/>
      <c r="N4320" s="39"/>
      <c r="O4320" s="39"/>
      <c r="P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L4321" s="39"/>
      <c r="M4321" s="39"/>
      <c r="N4321" s="39"/>
      <c r="O4321" s="39"/>
      <c r="P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L4322" s="39"/>
      <c r="M4322" s="39"/>
      <c r="N4322" s="39"/>
      <c r="O4322" s="39"/>
      <c r="P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L4323" s="39"/>
      <c r="M4323" s="39"/>
      <c r="N4323" s="39"/>
      <c r="O4323" s="39"/>
      <c r="P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L4324" s="39"/>
      <c r="M4324" s="39"/>
      <c r="N4324" s="39"/>
      <c r="O4324" s="39"/>
      <c r="P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L4325" s="39"/>
      <c r="M4325" s="39"/>
      <c r="N4325" s="39"/>
      <c r="O4325" s="39"/>
      <c r="P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L4326" s="39"/>
      <c r="M4326" s="39"/>
      <c r="N4326" s="39"/>
      <c r="O4326" s="39"/>
      <c r="P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L4327" s="39"/>
      <c r="M4327" s="39"/>
      <c r="N4327" s="39"/>
      <c r="O4327" s="39"/>
      <c r="P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L4328" s="39"/>
      <c r="M4328" s="39"/>
      <c r="N4328" s="39"/>
      <c r="O4328" s="39"/>
      <c r="P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L4329" s="39"/>
      <c r="M4329" s="39"/>
      <c r="N4329" s="39"/>
      <c r="O4329" s="39"/>
      <c r="P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L4330" s="39"/>
      <c r="M4330" s="39"/>
      <c r="N4330" s="39"/>
      <c r="O4330" s="39"/>
      <c r="P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L4331" s="39"/>
      <c r="M4331" s="39"/>
      <c r="N4331" s="39"/>
      <c r="O4331" s="39"/>
      <c r="P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L4332" s="39"/>
      <c r="M4332" s="39"/>
      <c r="N4332" s="39"/>
      <c r="O4332" s="39"/>
      <c r="P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L4333" s="39"/>
      <c r="M4333" s="39"/>
      <c r="N4333" s="39"/>
      <c r="O4333" s="39"/>
      <c r="P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L4334" s="39"/>
      <c r="M4334" s="39"/>
      <c r="N4334" s="39"/>
      <c r="O4334" s="39"/>
      <c r="P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L4335" s="39"/>
      <c r="M4335" s="39"/>
      <c r="N4335" s="39"/>
      <c r="O4335" s="39"/>
      <c r="P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L4336" s="39"/>
      <c r="M4336" s="39"/>
      <c r="N4336" s="39"/>
      <c r="O4336" s="39"/>
      <c r="P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L4337" s="39"/>
      <c r="M4337" s="39"/>
      <c r="N4337" s="39"/>
      <c r="O4337" s="39"/>
      <c r="P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L4338" s="39"/>
      <c r="M4338" s="39"/>
      <c r="N4338" s="39"/>
      <c r="O4338" s="39"/>
      <c r="P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L4339" s="39"/>
      <c r="M4339" s="39"/>
      <c r="N4339" s="39"/>
      <c r="O4339" s="39"/>
      <c r="P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L4340" s="39"/>
      <c r="M4340" s="39"/>
      <c r="N4340" s="39"/>
      <c r="O4340" s="39"/>
      <c r="P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L4341" s="39"/>
      <c r="M4341" s="39"/>
      <c r="N4341" s="39"/>
      <c r="O4341" s="39"/>
      <c r="P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L4342" s="39"/>
      <c r="M4342" s="39"/>
      <c r="N4342" s="39"/>
      <c r="O4342" s="39"/>
      <c r="P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L4343" s="39"/>
      <c r="M4343" s="39"/>
      <c r="N4343" s="39"/>
      <c r="O4343" s="39"/>
      <c r="P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L4344" s="39"/>
      <c r="M4344" s="39"/>
      <c r="N4344" s="39"/>
      <c r="O4344" s="39"/>
      <c r="P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L4345" s="39"/>
      <c r="M4345" s="39"/>
      <c r="N4345" s="39"/>
      <c r="O4345" s="39"/>
      <c r="P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L4346" s="39"/>
      <c r="M4346" s="39"/>
      <c r="N4346" s="39"/>
      <c r="O4346" s="39"/>
      <c r="P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L4347" s="39"/>
      <c r="M4347" s="39"/>
      <c r="N4347" s="39"/>
      <c r="O4347" s="39"/>
      <c r="P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L4348" s="39"/>
      <c r="M4348" s="39"/>
      <c r="N4348" s="39"/>
      <c r="O4348" s="39"/>
      <c r="P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L4349" s="39"/>
      <c r="M4349" s="39"/>
      <c r="N4349" s="39"/>
      <c r="O4349" s="39"/>
      <c r="P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L4350" s="39"/>
      <c r="M4350" s="39"/>
      <c r="N4350" s="39"/>
      <c r="O4350" s="39"/>
      <c r="P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L4351" s="39"/>
      <c r="M4351" s="39"/>
      <c r="N4351" s="39"/>
      <c r="O4351" s="39"/>
      <c r="P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L4352" s="39"/>
      <c r="M4352" s="39"/>
      <c r="N4352" s="39"/>
      <c r="O4352" s="39"/>
      <c r="P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L4353" s="39"/>
      <c r="M4353" s="39"/>
      <c r="N4353" s="39"/>
      <c r="O4353" s="39"/>
      <c r="P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L4354" s="39"/>
      <c r="M4354" s="39"/>
      <c r="N4354" s="39"/>
      <c r="O4354" s="39"/>
      <c r="P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L4355" s="39"/>
      <c r="M4355" s="39"/>
      <c r="N4355" s="39"/>
      <c r="O4355" s="39"/>
      <c r="P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L4356" s="39"/>
      <c r="M4356" s="39"/>
      <c r="N4356" s="39"/>
      <c r="O4356" s="39"/>
      <c r="P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L4357" s="39"/>
      <c r="M4357" s="39"/>
      <c r="N4357" s="39"/>
      <c r="O4357" s="39"/>
      <c r="P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L4358" s="39"/>
      <c r="M4358" s="39"/>
      <c r="N4358" s="39"/>
      <c r="O4358" s="39"/>
      <c r="P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L4359" s="39"/>
      <c r="M4359" s="39"/>
      <c r="N4359" s="39"/>
      <c r="O4359" s="39"/>
      <c r="P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L4360" s="39"/>
      <c r="M4360" s="39"/>
      <c r="N4360" s="39"/>
      <c r="O4360" s="39"/>
      <c r="P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L4361" s="39"/>
      <c r="M4361" s="39"/>
      <c r="N4361" s="39"/>
      <c r="O4361" s="39"/>
      <c r="P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L4362" s="39"/>
      <c r="M4362" s="39"/>
      <c r="N4362" s="39"/>
      <c r="O4362" s="39"/>
      <c r="P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L4363" s="39"/>
      <c r="M4363" s="39"/>
      <c r="N4363" s="39"/>
      <c r="O4363" s="39"/>
      <c r="P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L4364" s="39"/>
      <c r="M4364" s="39"/>
      <c r="N4364" s="39"/>
      <c r="O4364" s="39"/>
      <c r="P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L4365" s="39"/>
      <c r="M4365" s="39"/>
      <c r="N4365" s="39"/>
      <c r="O4365" s="39"/>
      <c r="P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L4366" s="39"/>
      <c r="M4366" s="39"/>
      <c r="N4366" s="39"/>
      <c r="O4366" s="39"/>
      <c r="P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L4367" s="39"/>
      <c r="M4367" s="39"/>
      <c r="N4367" s="39"/>
      <c r="O4367" s="39"/>
      <c r="P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L4368" s="39"/>
      <c r="M4368" s="39"/>
      <c r="N4368" s="39"/>
      <c r="O4368" s="39"/>
      <c r="P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L4369" s="39"/>
      <c r="M4369" s="39"/>
      <c r="N4369" s="39"/>
      <c r="O4369" s="39"/>
      <c r="P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L4370" s="39"/>
      <c r="M4370" s="39"/>
      <c r="N4370" s="39"/>
      <c r="O4370" s="39"/>
      <c r="P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L4371" s="39"/>
      <c r="M4371" s="39"/>
      <c r="N4371" s="39"/>
      <c r="O4371" s="39"/>
      <c r="P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L4372" s="39"/>
      <c r="M4372" s="39"/>
      <c r="N4372" s="39"/>
      <c r="O4372" s="39"/>
      <c r="P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L4373" s="39"/>
      <c r="M4373" s="39"/>
      <c r="N4373" s="39"/>
      <c r="O4373" s="39"/>
      <c r="P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L4374" s="39"/>
      <c r="M4374" s="39"/>
      <c r="N4374" s="39"/>
      <c r="O4374" s="39"/>
      <c r="P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L4375" s="39"/>
      <c r="M4375" s="39"/>
      <c r="N4375" s="39"/>
      <c r="O4375" s="39"/>
      <c r="P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L4376" s="39"/>
      <c r="M4376" s="39"/>
      <c r="N4376" s="39"/>
      <c r="O4376" s="39"/>
      <c r="P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L4377" s="39"/>
      <c r="M4377" s="39"/>
      <c r="N4377" s="39"/>
      <c r="O4377" s="39"/>
      <c r="P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L4378" s="39"/>
      <c r="M4378" s="39"/>
      <c r="N4378" s="39"/>
      <c r="O4378" s="39"/>
      <c r="P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L4379" s="39"/>
      <c r="M4379" s="39"/>
      <c r="N4379" s="39"/>
      <c r="O4379" s="39"/>
      <c r="P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L4380" s="39"/>
      <c r="M4380" s="39"/>
      <c r="N4380" s="39"/>
      <c r="O4380" s="39"/>
      <c r="P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L4381" s="39"/>
      <c r="M4381" s="39"/>
      <c r="N4381" s="39"/>
      <c r="O4381" s="39"/>
      <c r="P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L4382" s="39"/>
      <c r="M4382" s="39"/>
      <c r="N4382" s="39"/>
      <c r="O4382" s="39"/>
      <c r="P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L4383" s="39"/>
      <c r="M4383" s="39"/>
      <c r="N4383" s="39"/>
      <c r="O4383" s="39"/>
      <c r="P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L4384" s="39"/>
      <c r="M4384" s="39"/>
      <c r="N4384" s="39"/>
      <c r="O4384" s="39"/>
      <c r="P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L4385" s="39"/>
      <c r="M4385" s="39"/>
      <c r="N4385" s="39"/>
      <c r="O4385" s="39"/>
      <c r="P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L4386" s="39"/>
      <c r="M4386" s="39"/>
      <c r="N4386" s="39"/>
      <c r="O4386" s="39"/>
      <c r="P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L4387" s="39"/>
      <c r="M4387" s="39"/>
      <c r="N4387" s="39"/>
      <c r="O4387" s="39"/>
      <c r="P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L4388" s="39"/>
      <c r="M4388" s="39"/>
      <c r="N4388" s="39"/>
      <c r="O4388" s="39"/>
      <c r="P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L4389" s="39"/>
      <c r="M4389" s="39"/>
      <c r="N4389" s="39"/>
      <c r="O4389" s="39"/>
      <c r="P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L4390" s="39"/>
      <c r="M4390" s="39"/>
      <c r="N4390" s="39"/>
      <c r="O4390" s="39"/>
      <c r="P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L4391" s="39"/>
      <c r="M4391" s="39"/>
      <c r="N4391" s="39"/>
      <c r="O4391" s="39"/>
      <c r="P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L4392" s="39"/>
      <c r="M4392" s="39"/>
      <c r="N4392" s="39"/>
      <c r="O4392" s="39"/>
      <c r="P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L4393" s="39"/>
      <c r="M4393" s="39"/>
      <c r="N4393" s="39"/>
      <c r="O4393" s="39"/>
      <c r="P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L4394" s="39"/>
      <c r="M4394" s="39"/>
      <c r="N4394" s="39"/>
      <c r="O4394" s="39"/>
      <c r="P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L4395" s="39"/>
      <c r="M4395" s="39"/>
      <c r="N4395" s="39"/>
      <c r="O4395" s="39"/>
      <c r="P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L4396" s="39"/>
      <c r="M4396" s="39"/>
      <c r="N4396" s="39"/>
      <c r="O4396" s="39"/>
      <c r="P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L4397" s="39"/>
      <c r="M4397" s="39"/>
      <c r="N4397" s="39"/>
      <c r="O4397" s="39"/>
      <c r="P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L4398" s="39"/>
      <c r="M4398" s="39"/>
      <c r="N4398" s="39"/>
      <c r="O4398" s="39"/>
      <c r="P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L4399" s="39"/>
      <c r="M4399" s="39"/>
      <c r="N4399" s="39"/>
      <c r="O4399" s="39"/>
      <c r="P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L4400" s="39"/>
      <c r="M4400" s="39"/>
      <c r="N4400" s="39"/>
      <c r="O4400" s="39"/>
      <c r="P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L4401" s="39"/>
      <c r="M4401" s="39"/>
      <c r="N4401" s="39"/>
      <c r="O4401" s="39"/>
      <c r="P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L4402" s="39"/>
      <c r="M4402" s="39"/>
      <c r="N4402" s="39"/>
      <c r="O4402" s="39"/>
      <c r="P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L4403" s="39"/>
      <c r="M4403" s="39"/>
      <c r="N4403" s="39"/>
      <c r="O4403" s="39"/>
      <c r="P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L4404" s="39"/>
      <c r="M4404" s="39"/>
      <c r="N4404" s="39"/>
      <c r="O4404" s="39"/>
      <c r="P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L4405" s="39"/>
      <c r="M4405" s="39"/>
      <c r="N4405" s="39"/>
      <c r="O4405" s="39"/>
      <c r="P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L4406" s="39"/>
      <c r="M4406" s="39"/>
      <c r="N4406" s="39"/>
      <c r="O4406" s="39"/>
      <c r="P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L4407" s="39"/>
      <c r="M4407" s="39"/>
      <c r="N4407" s="39"/>
      <c r="O4407" s="39"/>
      <c r="P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L4408" s="39"/>
      <c r="M4408" s="39"/>
      <c r="N4408" s="39"/>
      <c r="O4408" s="39"/>
      <c r="P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L4409" s="39"/>
      <c r="M4409" s="39"/>
      <c r="N4409" s="39"/>
      <c r="O4409" s="39"/>
      <c r="P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L4410" s="39"/>
      <c r="M4410" s="39"/>
      <c r="N4410" s="39"/>
      <c r="O4410" s="39"/>
      <c r="P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L4411" s="39"/>
      <c r="M4411" s="39"/>
      <c r="N4411" s="39"/>
      <c r="O4411" s="39"/>
      <c r="P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L4412" s="39"/>
      <c r="M4412" s="39"/>
      <c r="N4412" s="39"/>
      <c r="O4412" s="39"/>
      <c r="P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L4413" s="39"/>
      <c r="M4413" s="39"/>
      <c r="N4413" s="39"/>
      <c r="O4413" s="39"/>
      <c r="P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L4414" s="39"/>
      <c r="M4414" s="39"/>
      <c r="N4414" s="39"/>
      <c r="O4414" s="39"/>
      <c r="P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L4415" s="39"/>
      <c r="M4415" s="39"/>
      <c r="N4415" s="39"/>
      <c r="O4415" s="39"/>
      <c r="P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L4416" s="39"/>
      <c r="M4416" s="39"/>
      <c r="N4416" s="39"/>
      <c r="O4416" s="39"/>
      <c r="P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L4417" s="39"/>
      <c r="M4417" s="39"/>
      <c r="N4417" s="39"/>
      <c r="O4417" s="39"/>
      <c r="P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L4418" s="39"/>
      <c r="M4418" s="39"/>
      <c r="N4418" s="39"/>
      <c r="O4418" s="39"/>
      <c r="P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L4419" s="39"/>
      <c r="M4419" s="39"/>
      <c r="N4419" s="39"/>
      <c r="O4419" s="39"/>
      <c r="P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L4420" s="39"/>
      <c r="M4420" s="39"/>
      <c r="N4420" s="39"/>
      <c r="O4420" s="39"/>
      <c r="P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L4421" s="39"/>
      <c r="M4421" s="39"/>
      <c r="N4421" s="39"/>
      <c r="O4421" s="39"/>
      <c r="P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L4422" s="39"/>
      <c r="M4422" s="39"/>
      <c r="N4422" s="39"/>
      <c r="O4422" s="39"/>
      <c r="P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L4423" s="39"/>
      <c r="M4423" s="39"/>
      <c r="N4423" s="39"/>
      <c r="O4423" s="39"/>
      <c r="P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L4424" s="39"/>
      <c r="M4424" s="39"/>
      <c r="N4424" s="39"/>
      <c r="O4424" s="39"/>
      <c r="P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L4425" s="39"/>
      <c r="M4425" s="39"/>
      <c r="N4425" s="39"/>
      <c r="O4425" s="39"/>
      <c r="P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L4426" s="39"/>
      <c r="M4426" s="39"/>
      <c r="N4426" s="39"/>
      <c r="O4426" s="39"/>
      <c r="P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L4427" s="39"/>
      <c r="M4427" s="39"/>
      <c r="N4427" s="39"/>
      <c r="O4427" s="39"/>
      <c r="P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L4428" s="39"/>
      <c r="M4428" s="39"/>
      <c r="N4428" s="39"/>
      <c r="O4428" s="39"/>
      <c r="P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L4429" s="39"/>
      <c r="M4429" s="39"/>
      <c r="N4429" s="39"/>
      <c r="O4429" s="39"/>
      <c r="P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L4430" s="39"/>
      <c r="M4430" s="39"/>
      <c r="N4430" s="39"/>
      <c r="O4430" s="39"/>
      <c r="P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L4431" s="39"/>
      <c r="M4431" s="39"/>
      <c r="N4431" s="39"/>
      <c r="O4431" s="39"/>
      <c r="P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L4432" s="39"/>
      <c r="M4432" s="39"/>
      <c r="N4432" s="39"/>
      <c r="O4432" s="39"/>
      <c r="P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L4433" s="39"/>
      <c r="M4433" s="39"/>
      <c r="N4433" s="39"/>
      <c r="O4433" s="39"/>
      <c r="P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L4434" s="39"/>
      <c r="M4434" s="39"/>
      <c r="N4434" s="39"/>
      <c r="O4434" s="39"/>
      <c r="P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L4435" s="39"/>
      <c r="M4435" s="39"/>
      <c r="N4435" s="39"/>
      <c r="O4435" s="39"/>
      <c r="P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L4436" s="39"/>
      <c r="M4436" s="39"/>
      <c r="N4436" s="39"/>
      <c r="O4436" s="39"/>
      <c r="P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L4437" s="39"/>
      <c r="M4437" s="39"/>
      <c r="N4437" s="39"/>
      <c r="O4437" s="39"/>
      <c r="P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L4438" s="39"/>
      <c r="M4438" s="39"/>
      <c r="N4438" s="39"/>
      <c r="O4438" s="39"/>
      <c r="P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L4439" s="39"/>
      <c r="M4439" s="39"/>
      <c r="N4439" s="39"/>
      <c r="O4439" s="39"/>
      <c r="P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L4440" s="39"/>
      <c r="M4440" s="39"/>
      <c r="N4440" s="39"/>
      <c r="O4440" s="39"/>
      <c r="P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L4441" s="39"/>
      <c r="M4441" s="39"/>
      <c r="N4441" s="39"/>
      <c r="O4441" s="39"/>
      <c r="P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L4442" s="39"/>
      <c r="M4442" s="39"/>
      <c r="N4442" s="39"/>
      <c r="O4442" s="39"/>
      <c r="P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L4443" s="39"/>
      <c r="M4443" s="39"/>
      <c r="N4443" s="39"/>
      <c r="O4443" s="39"/>
      <c r="P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L4444" s="39"/>
      <c r="M4444" s="39"/>
      <c r="N4444" s="39"/>
      <c r="O4444" s="39"/>
      <c r="P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L4445" s="39"/>
      <c r="M4445" s="39"/>
      <c r="N4445" s="39"/>
      <c r="O4445" s="39"/>
      <c r="P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L4446" s="39"/>
      <c r="M4446" s="39"/>
      <c r="N4446" s="39"/>
      <c r="O4446" s="39"/>
      <c r="P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L4447" s="39"/>
      <c r="M4447" s="39"/>
      <c r="N4447" s="39"/>
      <c r="O4447" s="39"/>
      <c r="P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L4448" s="39"/>
      <c r="M4448" s="39"/>
      <c r="N4448" s="39"/>
      <c r="O4448" s="39"/>
      <c r="P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L4449" s="39"/>
      <c r="M4449" s="39"/>
      <c r="N4449" s="39"/>
      <c r="O4449" s="39"/>
      <c r="P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L4450" s="39"/>
      <c r="M4450" s="39"/>
      <c r="N4450" s="39"/>
      <c r="O4450" s="39"/>
      <c r="P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L4451" s="39"/>
      <c r="M4451" s="39"/>
      <c r="N4451" s="39"/>
      <c r="O4451" s="39"/>
      <c r="P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L4452" s="39"/>
      <c r="M4452" s="39"/>
      <c r="N4452" s="39"/>
      <c r="O4452" s="39"/>
      <c r="P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L4453" s="39"/>
      <c r="M4453" s="39"/>
      <c r="N4453" s="39"/>
      <c r="O4453" s="39"/>
      <c r="P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L4454" s="39"/>
      <c r="M4454" s="39"/>
      <c r="N4454" s="39"/>
      <c r="O4454" s="39"/>
      <c r="P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L4455" s="39"/>
      <c r="M4455" s="39"/>
      <c r="N4455" s="39"/>
      <c r="O4455" s="39"/>
      <c r="P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L4456" s="39"/>
      <c r="M4456" s="39"/>
      <c r="N4456" s="39"/>
      <c r="O4456" s="39"/>
      <c r="P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L4457" s="39"/>
      <c r="M4457" s="39"/>
      <c r="N4457" s="39"/>
      <c r="O4457" s="39"/>
      <c r="P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L4458" s="39"/>
      <c r="M4458" s="39"/>
      <c r="N4458" s="39"/>
      <c r="O4458" s="39"/>
      <c r="P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L4459" s="39"/>
      <c r="M4459" s="39"/>
      <c r="N4459" s="39"/>
      <c r="O4459" s="39"/>
      <c r="P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L4460" s="39"/>
      <c r="M4460" s="39"/>
      <c r="N4460" s="39"/>
      <c r="O4460" s="39"/>
      <c r="P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L4461" s="39"/>
      <c r="M4461" s="39"/>
      <c r="N4461" s="39"/>
      <c r="O4461" s="39"/>
      <c r="P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L4462" s="39"/>
      <c r="M4462" s="39"/>
      <c r="N4462" s="39"/>
      <c r="O4462" s="39"/>
      <c r="P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L4463" s="39"/>
      <c r="M4463" s="39"/>
      <c r="N4463" s="39"/>
      <c r="O4463" s="39"/>
      <c r="P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L4464" s="39"/>
      <c r="M4464" s="39"/>
      <c r="N4464" s="39"/>
      <c r="O4464" s="39"/>
      <c r="P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L4465" s="39"/>
      <c r="M4465" s="39"/>
      <c r="N4465" s="39"/>
      <c r="O4465" s="39"/>
      <c r="P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L4466" s="39"/>
      <c r="M4466" s="39"/>
      <c r="N4466" s="39"/>
      <c r="O4466" s="39"/>
      <c r="P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L4467" s="39"/>
      <c r="M4467" s="39"/>
      <c r="N4467" s="39"/>
      <c r="O4467" s="39"/>
      <c r="P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L4468" s="39"/>
      <c r="M4468" s="39"/>
      <c r="N4468" s="39"/>
      <c r="O4468" s="39"/>
      <c r="P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L4469" s="39"/>
      <c r="M4469" s="39"/>
      <c r="N4469" s="39"/>
      <c r="O4469" s="39"/>
      <c r="P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L4470" s="39"/>
      <c r="M4470" s="39"/>
      <c r="N4470" s="39"/>
      <c r="O4470" s="39"/>
      <c r="P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L4471" s="39"/>
      <c r="M4471" s="39"/>
      <c r="N4471" s="39"/>
      <c r="O4471" s="39"/>
      <c r="P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L4472" s="39"/>
      <c r="M4472" s="39"/>
      <c r="N4472" s="39"/>
      <c r="O4472" s="39"/>
      <c r="P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L4473" s="39"/>
      <c r="M4473" s="39"/>
      <c r="N4473" s="39"/>
      <c r="O4473" s="39"/>
      <c r="P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L4474" s="39"/>
      <c r="M4474" s="39"/>
      <c r="N4474" s="39"/>
      <c r="O4474" s="39"/>
      <c r="P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L4475" s="39"/>
      <c r="M4475" s="39"/>
      <c r="N4475" s="39"/>
      <c r="O4475" s="39"/>
      <c r="P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L4476" s="39"/>
      <c r="M4476" s="39"/>
      <c r="N4476" s="39"/>
      <c r="O4476" s="39"/>
      <c r="P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L4477" s="39"/>
      <c r="M4477" s="39"/>
      <c r="N4477" s="39"/>
      <c r="O4477" s="39"/>
      <c r="P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L4478" s="39"/>
      <c r="M4478" s="39"/>
      <c r="N4478" s="39"/>
      <c r="O4478" s="39"/>
      <c r="P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L4479" s="39"/>
      <c r="M4479" s="39"/>
      <c r="N4479" s="39"/>
      <c r="O4479" s="39"/>
      <c r="P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L4480" s="39"/>
      <c r="M4480" s="39"/>
      <c r="N4480" s="39"/>
      <c r="O4480" s="39"/>
      <c r="P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L4481" s="39"/>
      <c r="M4481" s="39"/>
      <c r="N4481" s="39"/>
      <c r="O4481" s="39"/>
      <c r="P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L4482" s="39"/>
      <c r="M4482" s="39"/>
      <c r="N4482" s="39"/>
      <c r="O4482" s="39"/>
      <c r="P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L4483" s="39"/>
      <c r="M4483" s="39"/>
      <c r="N4483" s="39"/>
      <c r="O4483" s="39"/>
      <c r="P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L4484" s="39"/>
      <c r="M4484" s="39"/>
      <c r="N4484" s="39"/>
      <c r="O4484" s="39"/>
      <c r="P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L4485" s="39"/>
      <c r="M4485" s="39"/>
      <c r="N4485" s="39"/>
      <c r="O4485" s="39"/>
      <c r="P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L4486" s="39"/>
      <c r="M4486" s="39"/>
      <c r="N4486" s="39"/>
      <c r="O4486" s="39"/>
      <c r="P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L4487" s="39"/>
      <c r="M4487" s="39"/>
      <c r="N4487" s="39"/>
      <c r="O4487" s="39"/>
      <c r="P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L4488" s="39"/>
      <c r="M4488" s="39"/>
      <c r="N4488" s="39"/>
      <c r="O4488" s="39"/>
      <c r="P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L4489" s="39"/>
      <c r="M4489" s="39"/>
      <c r="N4489" s="39"/>
      <c r="O4489" s="39"/>
      <c r="P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L4490" s="39"/>
      <c r="M4490" s="39"/>
      <c r="N4490" s="39"/>
      <c r="O4490" s="39"/>
      <c r="P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L4491" s="39"/>
      <c r="M4491" s="39"/>
      <c r="N4491" s="39"/>
      <c r="O4491" s="39"/>
      <c r="P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L4492" s="39"/>
      <c r="M4492" s="39"/>
      <c r="N4492" s="39"/>
      <c r="O4492" s="39"/>
      <c r="P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L4493" s="39"/>
      <c r="M4493" s="39"/>
      <c r="N4493" s="39"/>
      <c r="O4493" s="39"/>
      <c r="P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L4494" s="39"/>
      <c r="M4494" s="39"/>
      <c r="N4494" s="39"/>
      <c r="O4494" s="39"/>
      <c r="P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L4495" s="39"/>
      <c r="M4495" s="39"/>
      <c r="N4495" s="39"/>
      <c r="O4495" s="39"/>
      <c r="P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L4496" s="39"/>
      <c r="M4496" s="39"/>
      <c r="N4496" s="39"/>
      <c r="O4496" s="39"/>
      <c r="P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L4497" s="39"/>
      <c r="M4497" s="39"/>
      <c r="N4497" s="39"/>
      <c r="O4497" s="39"/>
      <c r="P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L4498" s="39"/>
      <c r="M4498" s="39"/>
      <c r="N4498" s="39"/>
      <c r="O4498" s="39"/>
      <c r="P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L4499" s="39"/>
      <c r="M4499" s="39"/>
      <c r="N4499" s="39"/>
      <c r="O4499" s="39"/>
      <c r="P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L4500" s="39"/>
      <c r="M4500" s="39"/>
      <c r="N4500" s="39"/>
      <c r="O4500" s="39"/>
      <c r="P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L4501" s="39"/>
      <c r="M4501" s="39"/>
      <c r="N4501" s="39"/>
      <c r="O4501" s="39"/>
      <c r="P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L4502" s="39"/>
      <c r="M4502" s="39"/>
      <c r="N4502" s="39"/>
      <c r="O4502" s="39"/>
      <c r="P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L4503" s="39"/>
      <c r="M4503" s="39"/>
      <c r="N4503" s="39"/>
      <c r="O4503" s="39"/>
      <c r="P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L4504" s="39"/>
      <c r="M4504" s="39"/>
      <c r="N4504" s="39"/>
      <c r="O4504" s="39"/>
      <c r="P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L4505" s="39"/>
      <c r="M4505" s="39"/>
      <c r="N4505" s="39"/>
      <c r="O4505" s="39"/>
      <c r="P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L4506" s="39"/>
      <c r="M4506" s="39"/>
      <c r="N4506" s="39"/>
      <c r="O4506" s="39"/>
      <c r="P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L4507" s="39"/>
      <c r="M4507" s="39"/>
      <c r="N4507" s="39"/>
      <c r="O4507" s="39"/>
      <c r="P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L4508" s="39"/>
      <c r="M4508" s="39"/>
      <c r="N4508" s="39"/>
      <c r="O4508" s="39"/>
      <c r="P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L4509" s="39"/>
      <c r="M4509" s="39"/>
      <c r="N4509" s="39"/>
      <c r="O4509" s="39"/>
      <c r="P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L4510" s="39"/>
      <c r="M4510" s="39"/>
      <c r="N4510" s="39"/>
      <c r="O4510" s="39"/>
      <c r="P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L4511" s="39"/>
      <c r="M4511" s="39"/>
      <c r="N4511" s="39"/>
      <c r="O4511" s="39"/>
      <c r="P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L4512" s="39"/>
      <c r="M4512" s="39"/>
      <c r="N4512" s="39"/>
      <c r="O4512" s="39"/>
      <c r="P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L4513" s="39"/>
      <c r="M4513" s="39"/>
      <c r="N4513" s="39"/>
      <c r="O4513" s="39"/>
      <c r="P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L4514" s="39"/>
      <c r="M4514" s="39"/>
      <c r="N4514" s="39"/>
      <c r="O4514" s="39"/>
      <c r="P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L4515" s="39"/>
      <c r="M4515" s="39"/>
      <c r="N4515" s="39"/>
      <c r="O4515" s="39"/>
      <c r="P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L4516" s="39"/>
      <c r="M4516" s="39"/>
      <c r="N4516" s="39"/>
      <c r="O4516" s="39"/>
      <c r="P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L4517" s="39"/>
      <c r="M4517" s="39"/>
      <c r="N4517" s="39"/>
      <c r="O4517" s="39"/>
      <c r="P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L4518" s="39"/>
      <c r="M4518" s="39"/>
      <c r="N4518" s="39"/>
      <c r="O4518" s="39"/>
      <c r="P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L4519" s="39"/>
      <c r="M4519" s="39"/>
      <c r="N4519" s="39"/>
      <c r="O4519" s="39"/>
      <c r="P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L4520" s="39"/>
      <c r="M4520" s="39"/>
      <c r="N4520" s="39"/>
      <c r="O4520" s="39"/>
      <c r="P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L4521" s="39"/>
      <c r="M4521" s="39"/>
      <c r="N4521" s="39"/>
      <c r="O4521" s="39"/>
      <c r="P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L4522" s="39"/>
      <c r="M4522" s="39"/>
      <c r="N4522" s="39"/>
      <c r="O4522" s="39"/>
      <c r="P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L4523" s="39"/>
      <c r="M4523" s="39"/>
      <c r="N4523" s="39"/>
      <c r="O4523" s="39"/>
      <c r="P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L4524" s="39"/>
      <c r="M4524" s="39"/>
      <c r="N4524" s="39"/>
      <c r="O4524" s="39"/>
      <c r="P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L4525" s="39"/>
      <c r="M4525" s="39"/>
      <c r="N4525" s="39"/>
      <c r="O4525" s="39"/>
      <c r="P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L4526" s="39"/>
      <c r="M4526" s="39"/>
      <c r="N4526" s="39"/>
      <c r="O4526" s="39"/>
      <c r="P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L4527" s="39"/>
      <c r="M4527" s="39"/>
      <c r="N4527" s="39"/>
      <c r="O4527" s="39"/>
      <c r="P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L4528" s="39"/>
      <c r="M4528" s="39"/>
      <c r="N4528" s="39"/>
      <c r="O4528" s="39"/>
      <c r="P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L4529" s="39"/>
      <c r="M4529" s="39"/>
      <c r="N4529" s="39"/>
      <c r="O4529" s="39"/>
      <c r="P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L4530" s="39"/>
      <c r="M4530" s="39"/>
      <c r="N4530" s="39"/>
      <c r="O4530" s="39"/>
      <c r="P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L4531" s="39"/>
      <c r="M4531" s="39"/>
      <c r="N4531" s="39"/>
      <c r="O4531" s="39"/>
      <c r="P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L4532" s="39"/>
      <c r="M4532" s="39"/>
      <c r="N4532" s="39"/>
      <c r="O4532" s="39"/>
      <c r="P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L4533" s="39"/>
      <c r="M4533" s="39"/>
      <c r="N4533" s="39"/>
      <c r="O4533" s="39"/>
      <c r="P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L4534" s="39"/>
      <c r="M4534" s="39"/>
      <c r="N4534" s="39"/>
      <c r="O4534" s="39"/>
      <c r="P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L4535" s="39"/>
      <c r="M4535" s="39"/>
      <c r="N4535" s="39"/>
      <c r="O4535" s="39"/>
      <c r="P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L4536" s="39"/>
      <c r="M4536" s="39"/>
      <c r="N4536" s="39"/>
      <c r="O4536" s="39"/>
      <c r="P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L4537" s="39"/>
      <c r="M4537" s="39"/>
      <c r="N4537" s="39"/>
      <c r="O4537" s="39"/>
      <c r="P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L4538" s="39"/>
      <c r="M4538" s="39"/>
      <c r="N4538" s="39"/>
      <c r="O4538" s="39"/>
      <c r="P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L4539" s="39"/>
      <c r="M4539" s="39"/>
      <c r="N4539" s="39"/>
      <c r="O4539" s="39"/>
      <c r="P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L4540" s="39"/>
      <c r="M4540" s="39"/>
      <c r="N4540" s="39"/>
      <c r="O4540" s="39"/>
      <c r="P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L4541" s="39"/>
      <c r="M4541" s="39"/>
      <c r="N4541" s="39"/>
      <c r="O4541" s="39"/>
      <c r="P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L4542" s="39"/>
      <c r="M4542" s="39"/>
      <c r="N4542" s="39"/>
      <c r="O4542" s="39"/>
      <c r="P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L4543" s="39"/>
      <c r="M4543" s="39"/>
      <c r="N4543" s="39"/>
      <c r="O4543" s="39"/>
      <c r="P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L4544" s="39"/>
      <c r="M4544" s="39"/>
      <c r="N4544" s="39"/>
      <c r="O4544" s="39"/>
      <c r="P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L4545" s="39"/>
      <c r="M4545" s="39"/>
      <c r="N4545" s="39"/>
      <c r="O4545" s="39"/>
      <c r="P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L4546" s="39"/>
      <c r="M4546" s="39"/>
      <c r="N4546" s="39"/>
      <c r="O4546" s="39"/>
      <c r="P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L4547" s="39"/>
      <c r="M4547" s="39"/>
      <c r="N4547" s="39"/>
      <c r="O4547" s="39"/>
      <c r="P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L4548" s="39"/>
      <c r="M4548" s="39"/>
      <c r="N4548" s="39"/>
      <c r="O4548" s="39"/>
      <c r="P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L4549" s="39"/>
      <c r="M4549" s="39"/>
      <c r="N4549" s="39"/>
      <c r="O4549" s="39"/>
      <c r="P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L4550" s="39"/>
      <c r="M4550" s="39"/>
      <c r="N4550" s="39"/>
      <c r="O4550" s="39"/>
      <c r="P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L4551" s="39"/>
      <c r="M4551" s="39"/>
      <c r="N4551" s="39"/>
      <c r="O4551" s="39"/>
      <c r="P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L4552" s="39"/>
      <c r="M4552" s="39"/>
      <c r="N4552" s="39"/>
      <c r="O4552" s="39"/>
      <c r="P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L4553" s="39"/>
      <c r="M4553" s="39"/>
      <c r="N4553" s="39"/>
      <c r="O4553" s="39"/>
      <c r="P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L4554" s="39"/>
      <c r="M4554" s="39"/>
      <c r="N4554" s="39"/>
      <c r="O4554" s="39"/>
      <c r="P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L4555" s="39"/>
      <c r="M4555" s="39"/>
      <c r="N4555" s="39"/>
      <c r="O4555" s="39"/>
      <c r="P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L4556" s="39"/>
      <c r="M4556" s="39"/>
      <c r="N4556" s="39"/>
      <c r="O4556" s="39"/>
      <c r="P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L4557" s="39"/>
      <c r="M4557" s="39"/>
      <c r="N4557" s="39"/>
      <c r="O4557" s="39"/>
      <c r="P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L4558" s="39"/>
      <c r="M4558" s="39"/>
      <c r="N4558" s="39"/>
      <c r="O4558" s="39"/>
      <c r="P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L4559" s="39"/>
      <c r="M4559" s="39"/>
      <c r="N4559" s="39"/>
      <c r="O4559" s="39"/>
      <c r="P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L4560" s="39"/>
      <c r="M4560" s="39"/>
      <c r="N4560" s="39"/>
      <c r="O4560" s="39"/>
      <c r="P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L4561" s="39"/>
      <c r="M4561" s="39"/>
      <c r="N4561" s="39"/>
      <c r="O4561" s="39"/>
      <c r="P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L4562" s="39"/>
      <c r="M4562" s="39"/>
      <c r="N4562" s="39"/>
      <c r="O4562" s="39"/>
      <c r="P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L4563" s="39"/>
      <c r="M4563" s="39"/>
      <c r="N4563" s="39"/>
      <c r="O4563" s="39"/>
      <c r="P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L4564" s="39"/>
      <c r="M4564" s="39"/>
      <c r="N4564" s="39"/>
      <c r="O4564" s="39"/>
      <c r="P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L4565" s="39"/>
      <c r="M4565" s="39"/>
      <c r="N4565" s="39"/>
      <c r="O4565" s="39"/>
      <c r="P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L4566" s="39"/>
      <c r="M4566" s="39"/>
      <c r="N4566" s="39"/>
      <c r="O4566" s="39"/>
      <c r="P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L4567" s="39"/>
      <c r="M4567" s="39"/>
      <c r="N4567" s="39"/>
      <c r="O4567" s="39"/>
      <c r="P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L4568" s="39"/>
      <c r="M4568" s="39"/>
      <c r="N4568" s="39"/>
      <c r="O4568" s="39"/>
      <c r="P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L4569" s="39"/>
      <c r="M4569" s="39"/>
      <c r="N4569" s="39"/>
      <c r="O4569" s="39"/>
      <c r="P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L4570" s="39"/>
      <c r="M4570" s="39"/>
      <c r="N4570" s="39"/>
      <c r="O4570" s="39"/>
      <c r="P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L4571" s="39"/>
      <c r="M4571" s="39"/>
      <c r="N4571" s="39"/>
      <c r="O4571" s="39"/>
      <c r="P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L4572" s="39"/>
      <c r="M4572" s="39"/>
      <c r="N4572" s="39"/>
      <c r="O4572" s="39"/>
      <c r="P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L4573" s="39"/>
      <c r="M4573" s="39"/>
      <c r="N4573" s="39"/>
      <c r="O4573" s="39"/>
      <c r="P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L4574" s="39"/>
      <c r="M4574" s="39"/>
      <c r="N4574" s="39"/>
      <c r="O4574" s="39"/>
      <c r="P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L4575" s="39"/>
      <c r="M4575" s="39"/>
      <c r="N4575" s="39"/>
      <c r="O4575" s="39"/>
      <c r="P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L4576" s="39"/>
      <c r="M4576" s="39"/>
      <c r="N4576" s="39"/>
      <c r="O4576" s="39"/>
      <c r="P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L4577" s="39"/>
      <c r="M4577" s="39"/>
      <c r="N4577" s="39"/>
      <c r="O4577" s="39"/>
      <c r="P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L4578" s="39"/>
      <c r="M4578" s="39"/>
      <c r="N4578" s="39"/>
      <c r="O4578" s="39"/>
      <c r="P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L4579" s="39"/>
      <c r="M4579" s="39"/>
      <c r="N4579" s="39"/>
      <c r="O4579" s="39"/>
      <c r="P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L4580" s="39"/>
      <c r="M4580" s="39"/>
      <c r="N4580" s="39"/>
      <c r="O4580" s="39"/>
      <c r="P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L4581" s="39"/>
      <c r="M4581" s="39"/>
      <c r="N4581" s="39"/>
      <c r="O4581" s="39"/>
      <c r="P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L4582" s="39"/>
      <c r="M4582" s="39"/>
      <c r="N4582" s="39"/>
      <c r="O4582" s="39"/>
      <c r="P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L4583" s="39"/>
      <c r="M4583" s="39"/>
      <c r="N4583" s="39"/>
      <c r="O4583" s="39"/>
      <c r="P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L4584" s="39"/>
      <c r="M4584" s="39"/>
      <c r="N4584" s="39"/>
      <c r="O4584" s="39"/>
      <c r="P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L4585" s="39"/>
      <c r="M4585" s="39"/>
      <c r="N4585" s="39"/>
      <c r="O4585" s="39"/>
      <c r="P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L4586" s="39"/>
      <c r="M4586" s="39"/>
      <c r="N4586" s="39"/>
      <c r="O4586" s="39"/>
      <c r="P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L4587" s="39"/>
      <c r="M4587" s="39"/>
      <c r="N4587" s="39"/>
      <c r="O4587" s="39"/>
      <c r="P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L4588" s="39"/>
      <c r="M4588" s="39"/>
      <c r="N4588" s="39"/>
      <c r="O4588" s="39"/>
      <c r="P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L4589" s="39"/>
      <c r="M4589" s="39"/>
      <c r="N4589" s="39"/>
      <c r="O4589" s="39"/>
      <c r="P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L4590" s="39"/>
      <c r="M4590" s="39"/>
      <c r="N4590" s="39"/>
      <c r="O4590" s="39"/>
      <c r="P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L4591" s="39"/>
      <c r="M4591" s="39"/>
      <c r="N4591" s="39"/>
      <c r="O4591" s="39"/>
      <c r="P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L4592" s="39"/>
      <c r="M4592" s="39"/>
      <c r="N4592" s="39"/>
      <c r="O4592" s="39"/>
      <c r="P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L4593" s="39"/>
      <c r="M4593" s="39"/>
      <c r="N4593" s="39"/>
      <c r="O4593" s="39"/>
      <c r="P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L4594" s="39"/>
      <c r="M4594" s="39"/>
      <c r="N4594" s="39"/>
      <c r="O4594" s="39"/>
      <c r="P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L4595" s="39"/>
      <c r="M4595" s="39"/>
      <c r="N4595" s="39"/>
      <c r="O4595" s="39"/>
      <c r="P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L4596" s="39"/>
      <c r="M4596" s="39"/>
      <c r="N4596" s="39"/>
      <c r="O4596" s="39"/>
      <c r="P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L4597" s="39"/>
      <c r="M4597" s="39"/>
      <c r="N4597" s="39"/>
      <c r="O4597" s="39"/>
      <c r="P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L4598" s="39"/>
      <c r="M4598" s="39"/>
      <c r="N4598" s="39"/>
      <c r="O4598" s="39"/>
      <c r="P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L4599" s="39"/>
      <c r="M4599" s="39"/>
      <c r="N4599" s="39"/>
      <c r="O4599" s="39"/>
      <c r="P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L4600" s="39"/>
      <c r="M4600" s="39"/>
      <c r="N4600" s="39"/>
      <c r="O4600" s="39"/>
      <c r="P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L4601" s="39"/>
      <c r="M4601" s="39"/>
      <c r="N4601" s="39"/>
      <c r="O4601" s="39"/>
      <c r="P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L4602" s="39"/>
      <c r="M4602" s="39"/>
      <c r="N4602" s="39"/>
      <c r="O4602" s="39"/>
      <c r="P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L4603" s="39"/>
      <c r="M4603" s="39"/>
      <c r="N4603" s="39"/>
      <c r="O4603" s="39"/>
      <c r="P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L4604" s="39"/>
      <c r="M4604" s="39"/>
      <c r="N4604" s="39"/>
      <c r="O4604" s="39"/>
      <c r="P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L4605" s="39"/>
      <c r="M4605" s="39"/>
      <c r="N4605" s="39"/>
      <c r="O4605" s="39"/>
      <c r="P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L4606" s="39"/>
      <c r="M4606" s="39"/>
      <c r="N4606" s="39"/>
      <c r="O4606" s="39"/>
      <c r="P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L4607" s="39"/>
      <c r="M4607" s="39"/>
      <c r="N4607" s="39"/>
      <c r="O4607" s="39"/>
      <c r="P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L4608" s="39"/>
      <c r="M4608" s="39"/>
      <c r="N4608" s="39"/>
      <c r="O4608" s="39"/>
      <c r="P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L4609" s="39"/>
      <c r="M4609" s="39"/>
      <c r="N4609" s="39"/>
      <c r="O4609" s="39"/>
      <c r="P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L4610" s="39"/>
      <c r="M4610" s="39"/>
      <c r="N4610" s="39"/>
      <c r="O4610" s="39"/>
      <c r="P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L4611" s="39"/>
      <c r="M4611" s="39"/>
      <c r="N4611" s="39"/>
      <c r="O4611" s="39"/>
      <c r="P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L4612" s="39"/>
      <c r="M4612" s="39"/>
      <c r="N4612" s="39"/>
      <c r="O4612" s="39"/>
      <c r="P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L4613" s="39"/>
      <c r="M4613" s="39"/>
      <c r="N4613" s="39"/>
      <c r="O4613" s="39"/>
      <c r="P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L4614" s="39"/>
      <c r="M4614" s="39"/>
      <c r="N4614" s="39"/>
      <c r="O4614" s="39"/>
      <c r="P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L4615" s="39"/>
      <c r="M4615" s="39"/>
      <c r="N4615" s="39"/>
      <c r="O4615" s="39"/>
      <c r="P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L4616" s="39"/>
      <c r="M4616" s="39"/>
      <c r="N4616" s="39"/>
      <c r="O4616" s="39"/>
      <c r="P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L4617" s="39"/>
      <c r="M4617" s="39"/>
      <c r="N4617" s="39"/>
      <c r="O4617" s="39"/>
      <c r="P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L4618" s="39"/>
      <c r="M4618" s="39"/>
      <c r="N4618" s="39"/>
      <c r="O4618" s="39"/>
      <c r="P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L4619" s="39"/>
      <c r="M4619" s="39"/>
      <c r="N4619" s="39"/>
      <c r="O4619" s="39"/>
      <c r="P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L4620" s="39"/>
      <c r="M4620" s="39"/>
      <c r="N4620" s="39"/>
      <c r="O4620" s="39"/>
      <c r="P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L4621" s="39"/>
      <c r="M4621" s="39"/>
      <c r="N4621" s="39"/>
      <c r="O4621" s="39"/>
      <c r="P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L4622" s="39"/>
      <c r="M4622" s="39"/>
      <c r="N4622" s="39"/>
      <c r="O4622" s="39"/>
      <c r="P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L4623" s="39"/>
      <c r="M4623" s="39"/>
      <c r="N4623" s="39"/>
      <c r="O4623" s="39"/>
      <c r="P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L4624" s="39"/>
      <c r="M4624" s="39"/>
      <c r="N4624" s="39"/>
      <c r="O4624" s="39"/>
      <c r="P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L4625" s="39"/>
      <c r="M4625" s="39"/>
      <c r="N4625" s="39"/>
      <c r="O4625" s="39"/>
      <c r="P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L4626" s="39"/>
      <c r="M4626" s="39"/>
      <c r="N4626" s="39"/>
      <c r="O4626" s="39"/>
      <c r="P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L4627" s="39"/>
      <c r="M4627" s="39"/>
      <c r="N4627" s="39"/>
      <c r="O4627" s="39"/>
      <c r="P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L4628" s="39"/>
      <c r="M4628" s="39"/>
      <c r="N4628" s="39"/>
      <c r="O4628" s="39"/>
      <c r="P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L4629" s="39"/>
      <c r="M4629" s="39"/>
      <c r="N4629" s="39"/>
      <c r="O4629" s="39"/>
      <c r="P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L4630" s="39"/>
      <c r="M4630" s="39"/>
      <c r="N4630" s="39"/>
      <c r="O4630" s="39"/>
      <c r="P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L4631" s="39"/>
      <c r="M4631" s="39"/>
      <c r="N4631" s="39"/>
      <c r="O4631" s="39"/>
      <c r="P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L4632" s="39"/>
      <c r="M4632" s="39"/>
      <c r="N4632" s="39"/>
      <c r="O4632" s="39"/>
      <c r="P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L4633" s="39"/>
      <c r="M4633" s="39"/>
      <c r="N4633" s="39"/>
      <c r="O4633" s="39"/>
      <c r="P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L4634" s="39"/>
      <c r="M4634" s="39"/>
      <c r="N4634" s="39"/>
      <c r="O4634" s="39"/>
      <c r="P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L4635" s="39"/>
      <c r="M4635" s="39"/>
      <c r="N4635" s="39"/>
      <c r="O4635" s="39"/>
      <c r="P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L4636" s="39"/>
      <c r="M4636" s="39"/>
      <c r="N4636" s="39"/>
      <c r="O4636" s="39"/>
      <c r="P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L4637" s="39"/>
      <c r="M4637" s="39"/>
      <c r="N4637" s="39"/>
      <c r="O4637" s="39"/>
      <c r="P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L4638" s="39"/>
      <c r="M4638" s="39"/>
      <c r="N4638" s="39"/>
      <c r="O4638" s="39"/>
      <c r="P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L4639" s="39"/>
      <c r="M4639" s="39"/>
      <c r="N4639" s="39"/>
      <c r="O4639" s="39"/>
      <c r="P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L4640" s="39"/>
      <c r="M4640" s="39"/>
      <c r="N4640" s="39"/>
      <c r="O4640" s="39"/>
      <c r="P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L4641" s="39"/>
      <c r="M4641" s="39"/>
      <c r="N4641" s="39"/>
      <c r="O4641" s="39"/>
      <c r="P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L4642" s="39"/>
      <c r="M4642" s="39"/>
      <c r="N4642" s="39"/>
      <c r="O4642" s="39"/>
      <c r="P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L4643" s="39"/>
      <c r="M4643" s="39"/>
      <c r="N4643" s="39"/>
      <c r="O4643" s="39"/>
      <c r="P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L4644" s="39"/>
      <c r="M4644" s="39"/>
      <c r="N4644" s="39"/>
      <c r="O4644" s="39"/>
      <c r="P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L4645" s="39"/>
      <c r="M4645" s="39"/>
      <c r="N4645" s="39"/>
      <c r="O4645" s="39"/>
      <c r="P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L4646" s="39"/>
      <c r="M4646" s="39"/>
      <c r="N4646" s="39"/>
      <c r="O4646" s="39"/>
      <c r="P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L4647" s="39"/>
      <c r="M4647" s="39"/>
      <c r="N4647" s="39"/>
      <c r="O4647" s="39"/>
      <c r="P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L4648" s="39"/>
      <c r="M4648" s="39"/>
      <c r="N4648" s="39"/>
      <c r="O4648" s="39"/>
      <c r="P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L4649" s="39"/>
      <c r="M4649" s="39"/>
      <c r="N4649" s="39"/>
      <c r="O4649" s="39"/>
      <c r="P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L4650" s="39"/>
      <c r="M4650" s="39"/>
      <c r="N4650" s="39"/>
      <c r="O4650" s="39"/>
      <c r="P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L4651" s="39"/>
      <c r="M4651" s="39"/>
      <c r="N4651" s="39"/>
      <c r="O4651" s="39"/>
      <c r="P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L4652" s="39"/>
      <c r="M4652" s="39"/>
      <c r="N4652" s="39"/>
      <c r="O4652" s="39"/>
      <c r="P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L4653" s="39"/>
      <c r="M4653" s="39"/>
      <c r="N4653" s="39"/>
      <c r="O4653" s="39"/>
      <c r="P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L4654" s="39"/>
      <c r="M4654" s="39"/>
      <c r="N4654" s="39"/>
      <c r="O4654" s="39"/>
      <c r="P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L4655" s="39"/>
      <c r="M4655" s="39"/>
      <c r="N4655" s="39"/>
      <c r="O4655" s="39"/>
      <c r="P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L4656" s="39"/>
      <c r="M4656" s="39"/>
      <c r="N4656" s="39"/>
      <c r="O4656" s="39"/>
      <c r="P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L4657" s="39"/>
      <c r="M4657" s="39"/>
      <c r="N4657" s="39"/>
      <c r="O4657" s="39"/>
      <c r="P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L4658" s="39"/>
      <c r="M4658" s="39"/>
      <c r="N4658" s="39"/>
      <c r="O4658" s="39"/>
      <c r="P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L4659" s="39"/>
      <c r="M4659" s="39"/>
      <c r="N4659" s="39"/>
      <c r="O4659" s="39"/>
      <c r="P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L4660" s="39"/>
      <c r="M4660" s="39"/>
      <c r="N4660" s="39"/>
      <c r="O4660" s="39"/>
      <c r="P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L4661" s="39"/>
      <c r="M4661" s="39"/>
      <c r="N4661" s="39"/>
      <c r="O4661" s="39"/>
      <c r="P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L4662" s="39"/>
      <c r="M4662" s="39"/>
      <c r="N4662" s="39"/>
      <c r="O4662" s="39"/>
      <c r="P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L4663" s="39"/>
      <c r="M4663" s="39"/>
      <c r="N4663" s="39"/>
      <c r="O4663" s="39"/>
      <c r="P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L4664" s="39"/>
      <c r="M4664" s="39"/>
      <c r="N4664" s="39"/>
      <c r="O4664" s="39"/>
      <c r="P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L4665" s="39"/>
      <c r="M4665" s="39"/>
      <c r="N4665" s="39"/>
      <c r="O4665" s="39"/>
      <c r="P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L4666" s="39"/>
      <c r="M4666" s="39"/>
      <c r="N4666" s="39"/>
      <c r="O4666" s="39"/>
      <c r="P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L4667" s="39"/>
      <c r="M4667" s="39"/>
      <c r="N4667" s="39"/>
      <c r="O4667" s="39"/>
      <c r="P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L4668" s="39"/>
      <c r="M4668" s="39"/>
      <c r="N4668" s="39"/>
      <c r="O4668" s="39"/>
      <c r="P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L4669" s="39"/>
      <c r="M4669" s="39"/>
      <c r="N4669" s="39"/>
      <c r="O4669" s="39"/>
      <c r="P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L4670" s="39"/>
      <c r="M4670" s="39"/>
      <c r="N4670" s="39"/>
      <c r="O4670" s="39"/>
      <c r="P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L4671" s="39"/>
      <c r="M4671" s="39"/>
      <c r="N4671" s="39"/>
      <c r="O4671" s="39"/>
      <c r="P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L4672" s="39"/>
      <c r="M4672" s="39"/>
      <c r="N4672" s="39"/>
      <c r="O4672" s="39"/>
      <c r="P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L4673" s="39"/>
      <c r="M4673" s="39"/>
      <c r="N4673" s="39"/>
      <c r="O4673" s="39"/>
      <c r="P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L4674" s="39"/>
      <c r="M4674" s="39"/>
      <c r="N4674" s="39"/>
      <c r="O4674" s="39"/>
      <c r="P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L4675" s="39"/>
      <c r="M4675" s="39"/>
      <c r="N4675" s="39"/>
      <c r="O4675" s="39"/>
      <c r="P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L4676" s="39"/>
      <c r="M4676" s="39"/>
      <c r="N4676" s="39"/>
      <c r="O4676" s="39"/>
      <c r="P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L4677" s="39"/>
      <c r="M4677" s="39"/>
      <c r="N4677" s="39"/>
      <c r="O4677" s="39"/>
      <c r="P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L4678" s="39"/>
      <c r="M4678" s="39"/>
      <c r="N4678" s="39"/>
      <c r="O4678" s="39"/>
      <c r="P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L4679" s="39"/>
      <c r="M4679" s="39"/>
      <c r="N4679" s="39"/>
      <c r="O4679" s="39"/>
      <c r="P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L4680" s="39"/>
      <c r="M4680" s="39"/>
      <c r="N4680" s="39"/>
      <c r="O4680" s="39"/>
      <c r="P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L4681" s="39"/>
      <c r="M4681" s="39"/>
      <c r="N4681" s="39"/>
      <c r="O4681" s="39"/>
      <c r="P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L4682" s="39"/>
      <c r="M4682" s="39"/>
      <c r="N4682" s="39"/>
      <c r="O4682" s="39"/>
      <c r="P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L4683" s="39"/>
      <c r="M4683" s="39"/>
      <c r="N4683" s="39"/>
      <c r="O4683" s="39"/>
      <c r="P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L4684" s="39"/>
      <c r="M4684" s="39"/>
      <c r="N4684" s="39"/>
      <c r="O4684" s="39"/>
      <c r="P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L4685" s="39"/>
      <c r="M4685" s="39"/>
      <c r="N4685" s="39"/>
      <c r="O4685" s="39"/>
      <c r="P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L4686" s="39"/>
      <c r="M4686" s="39"/>
      <c r="N4686" s="39"/>
      <c r="O4686" s="39"/>
      <c r="P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L4687" s="39"/>
      <c r="M4687" s="39"/>
      <c r="N4687" s="39"/>
      <c r="O4687" s="39"/>
      <c r="P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L4688" s="39"/>
      <c r="M4688" s="39"/>
      <c r="N4688" s="39"/>
      <c r="O4688" s="39"/>
      <c r="P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L4689" s="39"/>
      <c r="M4689" s="39"/>
      <c r="N4689" s="39"/>
      <c r="O4689" s="39"/>
      <c r="P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L4690" s="39"/>
      <c r="M4690" s="39"/>
      <c r="N4690" s="39"/>
      <c r="O4690" s="39"/>
      <c r="P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L4691" s="39"/>
      <c r="M4691" s="39"/>
      <c r="N4691" s="39"/>
      <c r="O4691" s="39"/>
      <c r="P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L4692" s="39"/>
      <c r="M4692" s="39"/>
      <c r="N4692" s="39"/>
      <c r="O4692" s="39"/>
      <c r="P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L4693" s="39"/>
      <c r="M4693" s="39"/>
      <c r="N4693" s="39"/>
      <c r="O4693" s="39"/>
      <c r="P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L4694" s="39"/>
      <c r="M4694" s="39"/>
      <c r="N4694" s="39"/>
      <c r="O4694" s="39"/>
      <c r="P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L4695" s="39"/>
      <c r="M4695" s="39"/>
      <c r="N4695" s="39"/>
      <c r="O4695" s="39"/>
      <c r="P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L4696" s="39"/>
      <c r="M4696" s="39"/>
      <c r="N4696" s="39"/>
      <c r="O4696" s="39"/>
      <c r="P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L4697" s="39"/>
      <c r="M4697" s="39"/>
      <c r="N4697" s="39"/>
      <c r="O4697" s="39"/>
      <c r="P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L4698" s="39"/>
      <c r="M4698" s="39"/>
      <c r="N4698" s="39"/>
      <c r="O4698" s="39"/>
      <c r="P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L4699" s="39"/>
      <c r="M4699" s="39"/>
      <c r="N4699" s="39"/>
      <c r="O4699" s="39"/>
      <c r="P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L4700" s="39"/>
      <c r="M4700" s="39"/>
      <c r="N4700" s="39"/>
      <c r="O4700" s="39"/>
      <c r="P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L4701" s="39"/>
      <c r="M4701" s="39"/>
      <c r="N4701" s="39"/>
      <c r="O4701" s="39"/>
      <c r="P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L4702" s="39"/>
      <c r="M4702" s="39"/>
      <c r="N4702" s="39"/>
      <c r="O4702" s="39"/>
      <c r="P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L4703" s="39"/>
      <c r="M4703" s="39"/>
      <c r="N4703" s="39"/>
      <c r="O4703" s="39"/>
      <c r="P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L4704" s="39"/>
      <c r="M4704" s="39"/>
      <c r="N4704" s="39"/>
      <c r="O4704" s="39"/>
      <c r="P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L4705" s="39"/>
      <c r="M4705" s="39"/>
      <c r="N4705" s="39"/>
      <c r="O4705" s="39"/>
      <c r="P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L4706" s="39"/>
      <c r="M4706" s="39"/>
      <c r="N4706" s="39"/>
      <c r="O4706" s="39"/>
      <c r="P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L4707" s="39"/>
      <c r="M4707" s="39"/>
      <c r="N4707" s="39"/>
      <c r="O4707" s="39"/>
      <c r="P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L4708" s="39"/>
      <c r="M4708" s="39"/>
      <c r="N4708" s="39"/>
      <c r="O4708" s="39"/>
      <c r="P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L4709" s="39"/>
      <c r="M4709" s="39"/>
      <c r="N4709" s="39"/>
      <c r="O4709" s="39"/>
      <c r="P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L4710" s="39"/>
      <c r="M4710" s="39"/>
      <c r="N4710" s="39"/>
      <c r="O4710" s="39"/>
      <c r="P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L4711" s="39"/>
      <c r="M4711" s="39"/>
      <c r="N4711" s="39"/>
      <c r="O4711" s="39"/>
      <c r="P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L4712" s="39"/>
      <c r="M4712" s="39"/>
      <c r="N4712" s="39"/>
      <c r="O4712" s="39"/>
      <c r="P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L4713" s="39"/>
      <c r="M4713" s="39"/>
      <c r="N4713" s="39"/>
      <c r="O4713" s="39"/>
      <c r="P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L4714" s="39"/>
      <c r="M4714" s="39"/>
      <c r="N4714" s="39"/>
      <c r="O4714" s="39"/>
      <c r="P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L4715" s="39"/>
      <c r="M4715" s="39"/>
      <c r="N4715" s="39"/>
      <c r="O4715" s="39"/>
      <c r="P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L4716" s="39"/>
      <c r="M4716" s="39"/>
      <c r="N4716" s="39"/>
      <c r="O4716" s="39"/>
      <c r="P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L4717" s="39"/>
      <c r="M4717" s="39"/>
      <c r="N4717" s="39"/>
      <c r="O4717" s="39"/>
      <c r="P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L4718" s="39"/>
      <c r="M4718" s="39"/>
      <c r="N4718" s="39"/>
      <c r="O4718" s="39"/>
      <c r="P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L4719" s="39"/>
      <c r="M4719" s="39"/>
      <c r="N4719" s="39"/>
      <c r="O4719" s="39"/>
      <c r="P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L4720" s="39"/>
      <c r="M4720" s="39"/>
      <c r="N4720" s="39"/>
      <c r="O4720" s="39"/>
      <c r="P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L4721" s="39"/>
      <c r="M4721" s="39"/>
      <c r="N4721" s="39"/>
      <c r="O4721" s="39"/>
      <c r="P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L4722" s="39"/>
      <c r="M4722" s="39"/>
      <c r="N4722" s="39"/>
      <c r="O4722" s="39"/>
      <c r="P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L4723" s="39"/>
      <c r="M4723" s="39"/>
      <c r="N4723" s="39"/>
      <c r="O4723" s="39"/>
      <c r="P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L4724" s="39"/>
      <c r="M4724" s="39"/>
      <c r="N4724" s="39"/>
      <c r="O4724" s="39"/>
      <c r="P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L4725" s="39"/>
      <c r="M4725" s="39"/>
      <c r="N4725" s="39"/>
      <c r="O4725" s="39"/>
      <c r="P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L4726" s="39"/>
      <c r="M4726" s="39"/>
      <c r="N4726" s="39"/>
      <c r="O4726" s="39"/>
      <c r="P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L4727" s="39"/>
      <c r="M4727" s="39"/>
      <c r="N4727" s="39"/>
      <c r="O4727" s="39"/>
      <c r="P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L4728" s="39"/>
      <c r="M4728" s="39"/>
      <c r="N4728" s="39"/>
      <c r="O4728" s="39"/>
      <c r="P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L4729" s="39"/>
      <c r="M4729" s="39"/>
      <c r="N4729" s="39"/>
      <c r="O4729" s="39"/>
      <c r="P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L4730" s="39"/>
      <c r="M4730" s="39"/>
      <c r="N4730" s="39"/>
      <c r="O4730" s="39"/>
      <c r="P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L4731" s="39"/>
      <c r="M4731" s="39"/>
      <c r="N4731" s="39"/>
      <c r="O4731" s="39"/>
      <c r="P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L4732" s="39"/>
      <c r="M4732" s="39"/>
      <c r="N4732" s="39"/>
      <c r="O4732" s="39"/>
      <c r="P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L4733" s="39"/>
      <c r="M4733" s="39"/>
      <c r="N4733" s="39"/>
      <c r="O4733" s="39"/>
      <c r="P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L4734" s="39"/>
      <c r="M4734" s="39"/>
      <c r="N4734" s="39"/>
      <c r="O4734" s="39"/>
      <c r="P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L4735" s="39"/>
      <c r="M4735" s="39"/>
      <c r="N4735" s="39"/>
      <c r="O4735" s="39"/>
      <c r="P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L4736" s="39"/>
      <c r="M4736" s="39"/>
      <c r="N4736" s="39"/>
      <c r="O4736" s="39"/>
      <c r="P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L4737" s="39"/>
      <c r="M4737" s="39"/>
      <c r="N4737" s="39"/>
      <c r="O4737" s="39"/>
      <c r="P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L4738" s="39"/>
      <c r="M4738" s="39"/>
      <c r="N4738" s="39"/>
      <c r="O4738" s="39"/>
      <c r="P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L4739" s="39"/>
      <c r="M4739" s="39"/>
      <c r="N4739" s="39"/>
      <c r="O4739" s="39"/>
      <c r="P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L4740" s="39"/>
      <c r="M4740" s="39"/>
      <c r="N4740" s="39"/>
      <c r="O4740" s="39"/>
      <c r="P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L4741" s="39"/>
      <c r="M4741" s="39"/>
      <c r="N4741" s="39"/>
      <c r="O4741" s="39"/>
      <c r="P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L4742" s="39"/>
      <c r="M4742" s="39"/>
      <c r="N4742" s="39"/>
      <c r="O4742" s="39"/>
      <c r="P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L4743" s="39"/>
      <c r="M4743" s="39"/>
      <c r="N4743" s="39"/>
      <c r="O4743" s="39"/>
      <c r="P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L4744" s="39"/>
      <c r="M4744" s="39"/>
      <c r="N4744" s="39"/>
      <c r="O4744" s="39"/>
      <c r="P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L4745" s="39"/>
      <c r="M4745" s="39"/>
      <c r="N4745" s="39"/>
      <c r="O4745" s="39"/>
      <c r="P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L4746" s="39"/>
      <c r="M4746" s="39"/>
      <c r="N4746" s="39"/>
      <c r="O4746" s="39"/>
      <c r="P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L4747" s="39"/>
      <c r="M4747" s="39"/>
      <c r="N4747" s="39"/>
      <c r="O4747" s="39"/>
      <c r="P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L4748" s="39"/>
      <c r="M4748" s="39"/>
      <c r="N4748" s="39"/>
      <c r="O4748" s="39"/>
      <c r="P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L4749" s="39"/>
      <c r="M4749" s="39"/>
      <c r="N4749" s="39"/>
      <c r="O4749" s="39"/>
      <c r="P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L4750" s="39"/>
      <c r="M4750" s="39"/>
      <c r="N4750" s="39"/>
      <c r="O4750" s="39"/>
      <c r="P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L4751" s="39"/>
      <c r="M4751" s="39"/>
      <c r="N4751" s="39"/>
      <c r="O4751" s="39"/>
      <c r="P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L4752" s="39"/>
      <c r="M4752" s="39"/>
      <c r="N4752" s="39"/>
      <c r="O4752" s="39"/>
      <c r="P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L4753" s="39"/>
      <c r="M4753" s="39"/>
      <c r="N4753" s="39"/>
      <c r="O4753" s="39"/>
      <c r="P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L4754" s="39"/>
      <c r="M4754" s="39"/>
      <c r="N4754" s="39"/>
      <c r="O4754" s="39"/>
      <c r="P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L4755" s="39"/>
      <c r="M4755" s="39"/>
      <c r="N4755" s="39"/>
      <c r="O4755" s="39"/>
      <c r="P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L4756" s="39"/>
      <c r="M4756" s="39"/>
      <c r="N4756" s="39"/>
      <c r="O4756" s="39"/>
      <c r="P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L4757" s="39"/>
      <c r="M4757" s="39"/>
      <c r="N4757" s="39"/>
      <c r="O4757" s="39"/>
      <c r="P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L4758" s="39"/>
      <c r="M4758" s="39"/>
      <c r="N4758" s="39"/>
      <c r="O4758" s="39"/>
      <c r="P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L4759" s="39"/>
      <c r="M4759" s="39"/>
      <c r="N4759" s="39"/>
      <c r="O4759" s="39"/>
      <c r="P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L4760" s="39"/>
      <c r="M4760" s="39"/>
      <c r="N4760" s="39"/>
      <c r="O4760" s="39"/>
      <c r="P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L4761" s="39"/>
      <c r="M4761" s="39"/>
      <c r="N4761" s="39"/>
      <c r="O4761" s="39"/>
      <c r="P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L4762" s="39"/>
      <c r="M4762" s="39"/>
      <c r="N4762" s="39"/>
      <c r="O4762" s="39"/>
      <c r="P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L4763" s="39"/>
      <c r="M4763" s="39"/>
      <c r="N4763" s="39"/>
      <c r="O4763" s="39"/>
      <c r="P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L4764" s="39"/>
      <c r="M4764" s="39"/>
      <c r="N4764" s="39"/>
      <c r="O4764" s="39"/>
      <c r="P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L4765" s="39"/>
      <c r="M4765" s="39"/>
      <c r="N4765" s="39"/>
      <c r="O4765" s="39"/>
      <c r="P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L4766" s="39"/>
      <c r="M4766" s="39"/>
      <c r="N4766" s="39"/>
      <c r="O4766" s="39"/>
      <c r="P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L4767" s="39"/>
      <c r="M4767" s="39"/>
      <c r="N4767" s="39"/>
      <c r="O4767" s="39"/>
      <c r="P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L4768" s="39"/>
      <c r="M4768" s="39"/>
      <c r="N4768" s="39"/>
      <c r="O4768" s="39"/>
      <c r="P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L4769" s="39"/>
      <c r="M4769" s="39"/>
      <c r="N4769" s="39"/>
      <c r="O4769" s="39"/>
      <c r="P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L4770" s="39"/>
      <c r="M4770" s="39"/>
      <c r="N4770" s="39"/>
      <c r="O4770" s="39"/>
      <c r="P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L4771" s="39"/>
      <c r="M4771" s="39"/>
      <c r="N4771" s="39"/>
      <c r="O4771" s="39"/>
      <c r="P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L4772" s="39"/>
      <c r="M4772" s="39"/>
      <c r="N4772" s="39"/>
      <c r="O4772" s="39"/>
      <c r="P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L4773" s="39"/>
      <c r="M4773" s="39"/>
      <c r="N4773" s="39"/>
      <c r="O4773" s="39"/>
      <c r="P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L4774" s="39"/>
      <c r="M4774" s="39"/>
      <c r="N4774" s="39"/>
      <c r="O4774" s="39"/>
      <c r="P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L4775" s="39"/>
      <c r="M4775" s="39"/>
      <c r="N4775" s="39"/>
      <c r="O4775" s="39"/>
      <c r="P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L4776" s="39"/>
      <c r="M4776" s="39"/>
      <c r="N4776" s="39"/>
      <c r="O4776" s="39"/>
      <c r="P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L4777" s="39"/>
      <c r="M4777" s="39"/>
      <c r="N4777" s="39"/>
      <c r="O4777" s="39"/>
      <c r="P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L4778" s="39"/>
      <c r="M4778" s="39"/>
      <c r="N4778" s="39"/>
      <c r="O4778" s="39"/>
      <c r="P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L4779" s="39"/>
      <c r="M4779" s="39"/>
      <c r="N4779" s="39"/>
      <c r="O4779" s="39"/>
      <c r="P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L4780" s="39"/>
      <c r="M4780" s="39"/>
      <c r="N4780" s="39"/>
      <c r="O4780" s="39"/>
      <c r="P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L4781" s="39"/>
      <c r="M4781" s="39"/>
      <c r="N4781" s="39"/>
      <c r="O4781" s="39"/>
      <c r="P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L4782" s="39"/>
      <c r="M4782" s="39"/>
      <c r="N4782" s="39"/>
      <c r="O4782" s="39"/>
      <c r="P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L4783" s="39"/>
      <c r="M4783" s="39"/>
      <c r="N4783" s="39"/>
      <c r="O4783" s="39"/>
      <c r="P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L4784" s="39"/>
      <c r="M4784" s="39"/>
      <c r="N4784" s="39"/>
      <c r="O4784" s="39"/>
      <c r="P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L4785" s="39"/>
      <c r="M4785" s="39"/>
      <c r="N4785" s="39"/>
      <c r="O4785" s="39"/>
      <c r="P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L4786" s="39"/>
      <c r="M4786" s="39"/>
      <c r="N4786" s="39"/>
      <c r="O4786" s="39"/>
      <c r="P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L4787" s="39"/>
      <c r="M4787" s="39"/>
      <c r="N4787" s="39"/>
      <c r="O4787" s="39"/>
      <c r="P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L4788" s="39"/>
      <c r="M4788" s="39"/>
      <c r="N4788" s="39"/>
      <c r="O4788" s="39"/>
      <c r="P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L4789" s="39"/>
      <c r="M4789" s="39"/>
      <c r="N4789" s="39"/>
      <c r="O4789" s="39"/>
      <c r="P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L4790" s="39"/>
      <c r="M4790" s="39"/>
      <c r="N4790" s="39"/>
      <c r="O4790" s="39"/>
      <c r="P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L4791" s="39"/>
      <c r="M4791" s="39"/>
      <c r="N4791" s="39"/>
      <c r="O4791" s="39"/>
      <c r="P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L4792" s="39"/>
      <c r="M4792" s="39"/>
      <c r="N4792" s="39"/>
      <c r="O4792" s="39"/>
      <c r="P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L4793" s="39"/>
      <c r="M4793" s="39"/>
      <c r="N4793" s="39"/>
      <c r="O4793" s="39"/>
      <c r="P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L4794" s="39"/>
      <c r="M4794" s="39"/>
      <c r="N4794" s="39"/>
      <c r="O4794" s="39"/>
      <c r="P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L4795" s="39"/>
      <c r="M4795" s="39"/>
      <c r="N4795" s="39"/>
      <c r="O4795" s="39"/>
      <c r="P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L4796" s="39"/>
      <c r="M4796" s="39"/>
      <c r="N4796" s="39"/>
      <c r="O4796" s="39"/>
      <c r="P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L4797" s="39"/>
      <c r="M4797" s="39"/>
      <c r="N4797" s="39"/>
      <c r="O4797" s="39"/>
      <c r="P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L4798" s="39"/>
      <c r="M4798" s="39"/>
      <c r="N4798" s="39"/>
      <c r="O4798" s="39"/>
      <c r="P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L4799" s="39"/>
      <c r="M4799" s="39"/>
      <c r="N4799" s="39"/>
      <c r="O4799" s="39"/>
      <c r="P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L4800" s="39"/>
      <c r="M4800" s="39"/>
      <c r="N4800" s="39"/>
      <c r="O4800" s="39"/>
      <c r="P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L4801" s="39"/>
      <c r="M4801" s="39"/>
      <c r="N4801" s="39"/>
      <c r="O4801" s="39"/>
      <c r="P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L4802" s="39"/>
      <c r="M4802" s="39"/>
      <c r="N4802" s="39"/>
      <c r="O4802" s="39"/>
      <c r="P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L4803" s="39"/>
      <c r="M4803" s="39"/>
      <c r="N4803" s="39"/>
      <c r="O4803" s="39"/>
      <c r="P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L4804" s="39"/>
      <c r="M4804" s="39"/>
      <c r="N4804" s="39"/>
      <c r="O4804" s="39"/>
      <c r="P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L4805" s="39"/>
      <c r="M4805" s="39"/>
      <c r="N4805" s="39"/>
      <c r="O4805" s="39"/>
      <c r="P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L4806" s="39"/>
      <c r="M4806" s="39"/>
      <c r="N4806" s="39"/>
      <c r="O4806" s="39"/>
      <c r="P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L4807" s="39"/>
      <c r="M4807" s="39"/>
      <c r="N4807" s="39"/>
      <c r="O4807" s="39"/>
      <c r="P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L4808" s="39"/>
      <c r="M4808" s="39"/>
      <c r="N4808" s="39"/>
      <c r="O4808" s="39"/>
      <c r="P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L4809" s="39"/>
      <c r="M4809" s="39"/>
      <c r="N4809" s="39"/>
      <c r="O4809" s="39"/>
      <c r="P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L4810" s="39"/>
      <c r="M4810" s="39"/>
      <c r="N4810" s="39"/>
      <c r="O4810" s="39"/>
      <c r="P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L4811" s="39"/>
      <c r="M4811" s="39"/>
      <c r="N4811" s="39"/>
      <c r="O4811" s="39"/>
      <c r="P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L4812" s="39"/>
      <c r="M4812" s="39"/>
      <c r="N4812" s="39"/>
      <c r="O4812" s="39"/>
      <c r="P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L4813" s="39"/>
      <c r="M4813" s="39"/>
      <c r="N4813" s="39"/>
      <c r="O4813" s="39"/>
      <c r="P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L4814" s="39"/>
      <c r="M4814" s="39"/>
      <c r="N4814" s="39"/>
      <c r="O4814" s="39"/>
      <c r="P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L4815" s="39"/>
      <c r="M4815" s="39"/>
      <c r="N4815" s="39"/>
      <c r="O4815" s="39"/>
      <c r="P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L4816" s="39"/>
      <c r="M4816" s="39"/>
      <c r="N4816" s="39"/>
      <c r="O4816" s="39"/>
      <c r="P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L4817" s="39"/>
      <c r="M4817" s="39"/>
      <c r="N4817" s="39"/>
      <c r="O4817" s="39"/>
      <c r="P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L4818" s="39"/>
      <c r="M4818" s="39"/>
      <c r="N4818" s="39"/>
      <c r="O4818" s="39"/>
      <c r="P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L4819" s="39"/>
      <c r="M4819" s="39"/>
      <c r="N4819" s="39"/>
      <c r="O4819" s="39"/>
      <c r="P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L4820" s="39"/>
      <c r="M4820" s="39"/>
      <c r="N4820" s="39"/>
      <c r="O4820" s="39"/>
      <c r="P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L4821" s="39"/>
      <c r="M4821" s="39"/>
      <c r="N4821" s="39"/>
      <c r="O4821" s="39"/>
      <c r="P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L4822" s="39"/>
      <c r="M4822" s="39"/>
      <c r="N4822" s="39"/>
      <c r="O4822" s="39"/>
      <c r="P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L4823" s="39"/>
      <c r="M4823" s="39"/>
      <c r="N4823" s="39"/>
      <c r="O4823" s="39"/>
      <c r="P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L4824" s="39"/>
      <c r="M4824" s="39"/>
      <c r="N4824" s="39"/>
      <c r="O4824" s="39"/>
      <c r="P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L4825" s="39"/>
      <c r="M4825" s="39"/>
      <c r="N4825" s="39"/>
      <c r="O4825" s="39"/>
      <c r="P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L4826" s="39"/>
      <c r="M4826" s="39"/>
      <c r="N4826" s="39"/>
      <c r="O4826" s="39"/>
      <c r="P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L4827" s="39"/>
      <c r="M4827" s="39"/>
      <c r="N4827" s="39"/>
      <c r="O4827" s="39"/>
      <c r="P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L4828" s="39"/>
      <c r="M4828" s="39"/>
      <c r="N4828" s="39"/>
      <c r="O4828" s="39"/>
      <c r="P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L4829" s="39"/>
      <c r="M4829" s="39"/>
      <c r="N4829" s="39"/>
      <c r="O4829" s="39"/>
      <c r="P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L4830" s="39"/>
      <c r="M4830" s="39"/>
      <c r="N4830" s="39"/>
      <c r="O4830" s="39"/>
      <c r="P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L4831" s="39"/>
      <c r="M4831" s="39"/>
      <c r="N4831" s="39"/>
      <c r="O4831" s="39"/>
      <c r="P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L4832" s="39"/>
      <c r="M4832" s="39"/>
      <c r="N4832" s="39"/>
      <c r="O4832" s="39"/>
      <c r="P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L4833" s="39"/>
      <c r="M4833" s="39"/>
      <c r="N4833" s="39"/>
      <c r="O4833" s="39"/>
      <c r="P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L4834" s="39"/>
      <c r="M4834" s="39"/>
      <c r="N4834" s="39"/>
      <c r="O4834" s="39"/>
      <c r="P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L4835" s="39"/>
      <c r="M4835" s="39"/>
      <c r="N4835" s="39"/>
      <c r="O4835" s="39"/>
      <c r="P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L4836" s="39"/>
      <c r="M4836" s="39"/>
      <c r="N4836" s="39"/>
      <c r="O4836" s="39"/>
      <c r="P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L4837" s="39"/>
      <c r="M4837" s="39"/>
      <c r="N4837" s="39"/>
      <c r="O4837" s="39"/>
      <c r="P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L4838" s="39"/>
      <c r="M4838" s="39"/>
      <c r="N4838" s="39"/>
      <c r="O4838" s="39"/>
      <c r="P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L4839" s="39"/>
      <c r="M4839" s="39"/>
      <c r="N4839" s="39"/>
      <c r="O4839" s="39"/>
      <c r="P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L4840" s="39"/>
      <c r="M4840" s="39"/>
      <c r="N4840" s="39"/>
      <c r="O4840" s="39"/>
      <c r="P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L4841" s="39"/>
      <c r="M4841" s="39"/>
      <c r="N4841" s="39"/>
      <c r="O4841" s="39"/>
      <c r="P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L4842" s="39"/>
      <c r="M4842" s="39"/>
      <c r="N4842" s="39"/>
      <c r="O4842" s="39"/>
      <c r="P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L4843" s="39"/>
      <c r="M4843" s="39"/>
      <c r="N4843" s="39"/>
      <c r="O4843" s="39"/>
      <c r="P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L4844" s="39"/>
      <c r="M4844" s="39"/>
      <c r="N4844" s="39"/>
      <c r="O4844" s="39"/>
      <c r="P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L4845" s="39"/>
      <c r="M4845" s="39"/>
      <c r="N4845" s="39"/>
      <c r="O4845" s="39"/>
      <c r="P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L4846" s="39"/>
      <c r="M4846" s="39"/>
      <c r="N4846" s="39"/>
      <c r="O4846" s="39"/>
      <c r="P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L4847" s="39"/>
      <c r="M4847" s="39"/>
      <c r="N4847" s="39"/>
      <c r="O4847" s="39"/>
      <c r="P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L4848" s="39"/>
      <c r="M4848" s="39"/>
      <c r="N4848" s="39"/>
      <c r="O4848" s="39"/>
      <c r="P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L4849" s="39"/>
      <c r="M4849" s="39"/>
      <c r="N4849" s="39"/>
      <c r="O4849" s="39"/>
      <c r="P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L4850" s="39"/>
      <c r="M4850" s="39"/>
      <c r="N4850" s="39"/>
      <c r="O4850" s="39"/>
      <c r="P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L4851" s="39"/>
      <c r="M4851" s="39"/>
      <c r="N4851" s="39"/>
      <c r="O4851" s="39"/>
      <c r="P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L4852" s="39"/>
      <c r="M4852" s="39"/>
      <c r="N4852" s="39"/>
      <c r="O4852" s="39"/>
      <c r="P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L4853" s="39"/>
      <c r="M4853" s="39"/>
      <c r="N4853" s="39"/>
      <c r="O4853" s="39"/>
      <c r="P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L4854" s="39"/>
      <c r="M4854" s="39"/>
      <c r="N4854" s="39"/>
      <c r="O4854" s="39"/>
      <c r="P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L4855" s="39"/>
      <c r="M4855" s="39"/>
      <c r="N4855" s="39"/>
      <c r="O4855" s="39"/>
      <c r="P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L4856" s="39"/>
      <c r="M4856" s="39"/>
      <c r="N4856" s="39"/>
      <c r="O4856" s="39"/>
      <c r="P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L4857" s="39"/>
      <c r="M4857" s="39"/>
      <c r="N4857" s="39"/>
      <c r="O4857" s="39"/>
      <c r="P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L4858" s="39"/>
      <c r="M4858" s="39"/>
      <c r="N4858" s="39"/>
      <c r="O4858" s="39"/>
      <c r="P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L4859" s="39"/>
      <c r="M4859" s="39"/>
      <c r="N4859" s="39"/>
      <c r="O4859" s="39"/>
      <c r="P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L4860" s="39"/>
      <c r="M4860" s="39"/>
      <c r="N4860" s="39"/>
      <c r="O4860" s="39"/>
      <c r="P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L4861" s="39"/>
      <c r="M4861" s="39"/>
      <c r="N4861" s="39"/>
      <c r="O4861" s="39"/>
      <c r="P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L4862" s="39"/>
      <c r="M4862" s="39"/>
      <c r="N4862" s="39"/>
      <c r="O4862" s="39"/>
      <c r="P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L4863" s="39"/>
      <c r="M4863" s="39"/>
      <c r="N4863" s="39"/>
      <c r="O4863" s="39"/>
      <c r="P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L4864" s="39"/>
      <c r="M4864" s="39"/>
      <c r="N4864" s="39"/>
      <c r="O4864" s="39"/>
      <c r="P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L4865" s="39"/>
      <c r="M4865" s="39"/>
      <c r="N4865" s="39"/>
      <c r="O4865" s="39"/>
      <c r="P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L4866" s="39"/>
      <c r="M4866" s="39"/>
      <c r="N4866" s="39"/>
      <c r="O4866" s="39"/>
      <c r="P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L4867" s="39"/>
      <c r="M4867" s="39"/>
      <c r="N4867" s="39"/>
      <c r="O4867" s="39"/>
      <c r="P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L4868" s="39"/>
      <c r="M4868" s="39"/>
      <c r="N4868" s="39"/>
      <c r="O4868" s="39"/>
      <c r="P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L4869" s="39"/>
      <c r="M4869" s="39"/>
      <c r="N4869" s="39"/>
      <c r="O4869" s="39"/>
      <c r="P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L4870" s="39"/>
      <c r="M4870" s="39"/>
      <c r="N4870" s="39"/>
      <c r="O4870" s="39"/>
      <c r="P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L4871" s="39"/>
      <c r="M4871" s="39"/>
      <c r="N4871" s="39"/>
      <c r="O4871" s="39"/>
      <c r="P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L4872" s="39"/>
      <c r="M4872" s="39"/>
      <c r="N4872" s="39"/>
      <c r="O4872" s="39"/>
      <c r="P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L4873" s="39"/>
      <c r="M4873" s="39"/>
      <c r="N4873" s="39"/>
      <c r="O4873" s="39"/>
      <c r="P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L4874" s="39"/>
      <c r="M4874" s="39"/>
      <c r="N4874" s="39"/>
      <c r="O4874" s="39"/>
      <c r="P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L4875" s="39"/>
      <c r="M4875" s="39"/>
      <c r="N4875" s="39"/>
      <c r="O4875" s="39"/>
      <c r="P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L4876" s="39"/>
      <c r="M4876" s="39"/>
      <c r="N4876" s="39"/>
      <c r="O4876" s="39"/>
      <c r="P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L4877" s="39"/>
      <c r="M4877" s="39"/>
      <c r="N4877" s="39"/>
      <c r="O4877" s="39"/>
      <c r="P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L4878" s="39"/>
      <c r="M4878" s="39"/>
      <c r="N4878" s="39"/>
      <c r="O4878" s="39"/>
      <c r="P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L4879" s="39"/>
      <c r="M4879" s="39"/>
      <c r="N4879" s="39"/>
      <c r="O4879" s="39"/>
      <c r="P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L4880" s="39"/>
      <c r="M4880" s="39"/>
      <c r="N4880" s="39"/>
      <c r="O4880" s="39"/>
      <c r="P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L4881" s="39"/>
      <c r="M4881" s="39"/>
      <c r="N4881" s="39"/>
      <c r="O4881" s="39"/>
      <c r="P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L4882" s="39"/>
      <c r="M4882" s="39"/>
      <c r="N4882" s="39"/>
      <c r="O4882" s="39"/>
      <c r="P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L4883" s="39"/>
      <c r="M4883" s="39"/>
      <c r="N4883" s="39"/>
      <c r="O4883" s="39"/>
      <c r="P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L4884" s="39"/>
      <c r="M4884" s="39"/>
      <c r="N4884" s="39"/>
      <c r="O4884" s="39"/>
      <c r="P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L4885" s="39"/>
      <c r="M4885" s="39"/>
      <c r="N4885" s="39"/>
      <c r="O4885" s="39"/>
      <c r="P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L4886" s="39"/>
      <c r="M4886" s="39"/>
      <c r="N4886" s="39"/>
      <c r="O4886" s="39"/>
      <c r="P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L4887" s="39"/>
      <c r="M4887" s="39"/>
      <c r="N4887" s="39"/>
      <c r="O4887" s="39"/>
      <c r="P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L4888" s="39"/>
      <c r="M4888" s="39"/>
      <c r="N4888" s="39"/>
      <c r="O4888" s="39"/>
      <c r="P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L4889" s="39"/>
      <c r="M4889" s="39"/>
      <c r="N4889" s="39"/>
      <c r="O4889" s="39"/>
      <c r="P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L4890" s="39"/>
      <c r="M4890" s="39"/>
      <c r="N4890" s="39"/>
      <c r="O4890" s="39"/>
      <c r="P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L4891" s="39"/>
      <c r="M4891" s="39"/>
      <c r="N4891" s="39"/>
      <c r="O4891" s="39"/>
      <c r="P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L4892" s="39"/>
      <c r="M4892" s="39"/>
      <c r="N4892" s="39"/>
      <c r="O4892" s="39"/>
      <c r="P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L4893" s="39"/>
      <c r="M4893" s="39"/>
      <c r="N4893" s="39"/>
      <c r="O4893" s="39"/>
      <c r="P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L4894" s="39"/>
      <c r="M4894" s="39"/>
      <c r="N4894" s="39"/>
      <c r="O4894" s="39"/>
      <c r="P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L4895" s="39"/>
      <c r="M4895" s="39"/>
      <c r="N4895" s="39"/>
      <c r="O4895" s="39"/>
      <c r="P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L4896" s="39"/>
      <c r="M4896" s="39"/>
      <c r="N4896" s="39"/>
      <c r="O4896" s="39"/>
      <c r="P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L4897" s="39"/>
      <c r="M4897" s="39"/>
      <c r="N4897" s="39"/>
      <c r="O4897" s="39"/>
      <c r="P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L4898" s="39"/>
      <c r="M4898" s="39"/>
      <c r="N4898" s="39"/>
      <c r="O4898" s="39"/>
      <c r="P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L4899" s="39"/>
      <c r="M4899" s="39"/>
      <c r="N4899" s="39"/>
      <c r="O4899" s="39"/>
      <c r="P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L4900" s="39"/>
      <c r="M4900" s="39"/>
      <c r="N4900" s="39"/>
      <c r="O4900" s="39"/>
      <c r="P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L4901" s="39"/>
      <c r="M4901" s="39"/>
      <c r="N4901" s="39"/>
      <c r="O4901" s="39"/>
      <c r="P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L4902" s="39"/>
      <c r="M4902" s="39"/>
      <c r="N4902" s="39"/>
      <c r="O4902" s="39"/>
      <c r="P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L4903" s="39"/>
      <c r="M4903" s="39"/>
      <c r="N4903" s="39"/>
      <c r="O4903" s="39"/>
      <c r="P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L4904" s="39"/>
      <c r="M4904" s="39"/>
      <c r="N4904" s="39"/>
      <c r="O4904" s="39"/>
      <c r="P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L4905" s="39"/>
      <c r="M4905" s="39"/>
      <c r="N4905" s="39"/>
      <c r="O4905" s="39"/>
      <c r="P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L4906" s="39"/>
      <c r="M4906" s="39"/>
      <c r="N4906" s="39"/>
      <c r="O4906" s="39"/>
      <c r="P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L4907" s="39"/>
      <c r="M4907" s="39"/>
      <c r="N4907" s="39"/>
      <c r="O4907" s="39"/>
      <c r="P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L4908" s="39"/>
      <c r="M4908" s="39"/>
      <c r="N4908" s="39"/>
      <c r="O4908" s="39"/>
      <c r="P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L4909" s="39"/>
      <c r="M4909" s="39"/>
      <c r="N4909" s="39"/>
      <c r="O4909" s="39"/>
      <c r="P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L4910" s="39"/>
      <c r="M4910" s="39"/>
      <c r="N4910" s="39"/>
      <c r="O4910" s="39"/>
      <c r="P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L4911" s="39"/>
      <c r="M4911" s="39"/>
      <c r="N4911" s="39"/>
      <c r="O4911" s="39"/>
      <c r="P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L4912" s="39"/>
      <c r="M4912" s="39"/>
      <c r="N4912" s="39"/>
      <c r="O4912" s="39"/>
      <c r="P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L4913" s="39"/>
      <c r="M4913" s="39"/>
      <c r="N4913" s="39"/>
      <c r="O4913" s="39"/>
      <c r="P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L4914" s="39"/>
      <c r="M4914" s="39"/>
      <c r="N4914" s="39"/>
      <c r="O4914" s="39"/>
      <c r="P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L4915" s="39"/>
      <c r="M4915" s="39"/>
      <c r="N4915" s="39"/>
      <c r="O4915" s="39"/>
      <c r="P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L4916" s="39"/>
      <c r="M4916" s="39"/>
      <c r="N4916" s="39"/>
      <c r="O4916" s="39"/>
      <c r="P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L4917" s="39"/>
      <c r="M4917" s="39"/>
      <c r="N4917" s="39"/>
      <c r="O4917" s="39"/>
      <c r="P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L4918" s="39"/>
      <c r="M4918" s="39"/>
      <c r="N4918" s="39"/>
      <c r="O4918" s="39"/>
      <c r="P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L4919" s="39"/>
      <c r="M4919" s="39"/>
      <c r="N4919" s="39"/>
      <c r="O4919" s="39"/>
      <c r="P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L4920" s="39"/>
      <c r="M4920" s="39"/>
      <c r="N4920" s="39"/>
      <c r="O4920" s="39"/>
      <c r="P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L4921" s="39"/>
      <c r="M4921" s="39"/>
      <c r="N4921" s="39"/>
      <c r="O4921" s="39"/>
      <c r="P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L4922" s="39"/>
      <c r="M4922" s="39"/>
      <c r="N4922" s="39"/>
      <c r="O4922" s="39"/>
      <c r="P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L4923" s="39"/>
      <c r="M4923" s="39"/>
      <c r="N4923" s="39"/>
      <c r="O4923" s="39"/>
      <c r="P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L4924" s="39"/>
      <c r="M4924" s="39"/>
      <c r="N4924" s="39"/>
      <c r="O4924" s="39"/>
      <c r="P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L4925" s="39"/>
      <c r="M4925" s="39"/>
      <c r="N4925" s="39"/>
      <c r="O4925" s="39"/>
      <c r="P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L4926" s="39"/>
      <c r="M4926" s="39"/>
      <c r="N4926" s="39"/>
      <c r="O4926" s="39"/>
      <c r="P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L4927" s="39"/>
      <c r="M4927" s="39"/>
      <c r="N4927" s="39"/>
      <c r="O4927" s="39"/>
      <c r="P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L4928" s="39"/>
      <c r="M4928" s="39"/>
      <c r="N4928" s="39"/>
      <c r="O4928" s="39"/>
      <c r="P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L4929" s="39"/>
      <c r="M4929" s="39"/>
      <c r="N4929" s="39"/>
      <c r="O4929" s="39"/>
      <c r="P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L4930" s="39"/>
      <c r="M4930" s="39"/>
      <c r="N4930" s="39"/>
      <c r="O4930" s="39"/>
      <c r="P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L4931" s="39"/>
      <c r="M4931" s="39"/>
      <c r="N4931" s="39"/>
      <c r="O4931" s="39"/>
      <c r="P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L4932" s="39"/>
      <c r="M4932" s="39"/>
      <c r="N4932" s="39"/>
      <c r="O4932" s="39"/>
      <c r="P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L4933" s="39"/>
      <c r="M4933" s="39"/>
      <c r="N4933" s="39"/>
      <c r="O4933" s="39"/>
      <c r="P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L4934" s="39"/>
      <c r="M4934" s="39"/>
      <c r="N4934" s="39"/>
      <c r="O4934" s="39"/>
      <c r="P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L4935" s="39"/>
      <c r="M4935" s="39"/>
      <c r="N4935" s="39"/>
      <c r="O4935" s="39"/>
      <c r="P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L4936" s="39"/>
      <c r="M4936" s="39"/>
      <c r="N4936" s="39"/>
      <c r="O4936" s="39"/>
      <c r="P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L4937" s="39"/>
      <c r="M4937" s="39"/>
      <c r="N4937" s="39"/>
      <c r="O4937" s="39"/>
      <c r="P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L4938" s="39"/>
      <c r="M4938" s="39"/>
      <c r="N4938" s="39"/>
      <c r="O4938" s="39"/>
      <c r="P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L4939" s="39"/>
      <c r="M4939" s="39"/>
      <c r="N4939" s="39"/>
      <c r="O4939" s="39"/>
      <c r="P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L4940" s="39"/>
      <c r="M4940" s="39"/>
      <c r="N4940" s="39"/>
      <c r="O4940" s="39"/>
      <c r="P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L4941" s="39"/>
      <c r="M4941" s="39"/>
      <c r="N4941" s="39"/>
      <c r="O4941" s="39"/>
      <c r="P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L4942" s="39"/>
      <c r="M4942" s="39"/>
      <c r="N4942" s="39"/>
      <c r="O4942" s="39"/>
      <c r="P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L4943" s="39"/>
      <c r="M4943" s="39"/>
      <c r="N4943" s="39"/>
      <c r="O4943" s="39"/>
      <c r="P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L4944" s="39"/>
      <c r="M4944" s="39"/>
      <c r="N4944" s="39"/>
      <c r="O4944" s="39"/>
      <c r="P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L4945" s="39"/>
      <c r="M4945" s="39"/>
      <c r="N4945" s="39"/>
      <c r="O4945" s="39"/>
      <c r="P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L4946" s="39"/>
      <c r="M4946" s="39"/>
      <c r="N4946" s="39"/>
      <c r="O4946" s="39"/>
      <c r="P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L4947" s="39"/>
      <c r="M4947" s="39"/>
      <c r="N4947" s="39"/>
      <c r="O4947" s="39"/>
      <c r="P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L4948" s="39"/>
      <c r="M4948" s="39"/>
      <c r="N4948" s="39"/>
      <c r="O4948" s="39"/>
      <c r="P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L4949" s="39"/>
      <c r="M4949" s="39"/>
      <c r="N4949" s="39"/>
      <c r="O4949" s="39"/>
      <c r="P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L4950" s="39"/>
      <c r="M4950" s="39"/>
      <c r="N4950" s="39"/>
      <c r="O4950" s="39"/>
      <c r="P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L4951" s="39"/>
      <c r="M4951" s="39"/>
      <c r="N4951" s="39"/>
      <c r="O4951" s="39"/>
      <c r="P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L4952" s="39"/>
      <c r="M4952" s="39"/>
      <c r="N4952" s="39"/>
      <c r="O4952" s="39"/>
      <c r="P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L4953" s="39"/>
      <c r="M4953" s="39"/>
      <c r="N4953" s="39"/>
      <c r="O4953" s="39"/>
      <c r="P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L4954" s="39"/>
      <c r="M4954" s="39"/>
      <c r="N4954" s="39"/>
      <c r="O4954" s="39"/>
      <c r="P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L4955" s="39"/>
      <c r="M4955" s="39"/>
      <c r="N4955" s="39"/>
      <c r="O4955" s="39"/>
      <c r="P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L4956" s="39"/>
      <c r="M4956" s="39"/>
      <c r="N4956" s="39"/>
      <c r="O4956" s="39"/>
      <c r="P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L4957" s="39"/>
      <c r="M4957" s="39"/>
      <c r="N4957" s="39"/>
      <c r="O4957" s="39"/>
      <c r="P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L4958" s="39"/>
      <c r="M4958" s="39"/>
      <c r="N4958" s="39"/>
      <c r="O4958" s="39"/>
      <c r="P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L4959" s="39"/>
      <c r="M4959" s="39"/>
      <c r="N4959" s="39"/>
      <c r="O4959" s="39"/>
      <c r="P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L4960" s="39"/>
      <c r="M4960" s="39"/>
      <c r="N4960" s="39"/>
      <c r="O4960" s="39"/>
      <c r="P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L4961" s="39"/>
      <c r="M4961" s="39"/>
      <c r="N4961" s="39"/>
      <c r="O4961" s="39"/>
      <c r="P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L4962" s="39"/>
      <c r="M4962" s="39"/>
      <c r="N4962" s="39"/>
      <c r="O4962" s="39"/>
      <c r="P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L4963" s="39"/>
      <c r="M4963" s="39"/>
      <c r="N4963" s="39"/>
      <c r="O4963" s="39"/>
      <c r="P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L4964" s="39"/>
      <c r="M4964" s="39"/>
      <c r="N4964" s="39"/>
      <c r="O4964" s="39"/>
      <c r="P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L4965" s="39"/>
      <c r="M4965" s="39"/>
      <c r="N4965" s="39"/>
      <c r="O4965" s="39"/>
      <c r="P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L4966" s="39"/>
      <c r="M4966" s="39"/>
      <c r="N4966" s="39"/>
      <c r="O4966" s="39"/>
      <c r="P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L4967" s="39"/>
      <c r="M4967" s="39"/>
      <c r="N4967" s="39"/>
      <c r="O4967" s="39"/>
      <c r="P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L4968" s="39"/>
      <c r="M4968" s="39"/>
      <c r="N4968" s="39"/>
      <c r="O4968" s="39"/>
      <c r="P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L4969" s="39"/>
      <c r="M4969" s="39"/>
      <c r="N4969" s="39"/>
      <c r="O4969" s="39"/>
      <c r="P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L4970" s="39"/>
      <c r="M4970" s="39"/>
      <c r="N4970" s="39"/>
      <c r="O4970" s="39"/>
      <c r="P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L4971" s="39"/>
      <c r="M4971" s="39"/>
      <c r="N4971" s="39"/>
      <c r="O4971" s="39"/>
      <c r="P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L4972" s="39"/>
      <c r="M4972" s="39"/>
      <c r="N4972" s="39"/>
      <c r="O4972" s="39"/>
      <c r="P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L4973" s="39"/>
      <c r="M4973" s="39"/>
      <c r="N4973" s="39"/>
      <c r="O4973" s="39"/>
      <c r="P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L4974" s="39"/>
      <c r="M4974" s="39"/>
      <c r="N4974" s="39"/>
      <c r="O4974" s="39"/>
      <c r="P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L4975" s="39"/>
      <c r="M4975" s="39"/>
      <c r="N4975" s="39"/>
      <c r="O4975" s="39"/>
      <c r="P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L4976" s="39"/>
      <c r="M4976" s="39"/>
      <c r="N4976" s="39"/>
      <c r="O4976" s="39"/>
      <c r="P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</sheetData>
  <sheetProtection password="CC3D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K17"/>
  <sheetViews>
    <sheetView workbookViewId="0">
      <selection activeCell="E1" sqref="E1"/>
    </sheetView>
  </sheetViews>
  <sheetFormatPr defaultColWidth="8.85546875" defaultRowHeight="12.75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>
      <c r="B1" s="114" t="s">
        <v>49</v>
      </c>
      <c r="C1" s="114"/>
      <c r="D1" s="114"/>
      <c r="E1" s="27">
        <f>COUNTA(Spisak!$C$3:$C$976)+2</f>
        <v>204</v>
      </c>
    </row>
    <row r="3" spans="2:5" ht="13.5" thickBot="1">
      <c r="B3" s="113" t="s">
        <v>37</v>
      </c>
      <c r="C3" s="113"/>
      <c r="D3" s="113"/>
      <c r="E3" s="113"/>
    </row>
    <row r="4" spans="2:5" ht="13.5" thickBot="1">
      <c r="B4" s="17" t="s">
        <v>38</v>
      </c>
      <c r="C4" s="18" t="s">
        <v>39</v>
      </c>
      <c r="D4" s="18" t="s">
        <v>40</v>
      </c>
      <c r="E4" s="19" t="s">
        <v>41</v>
      </c>
    </row>
    <row r="5" spans="2:5">
      <c r="B5" s="29">
        <f ca="1">COUNT(INDIRECT("Spisak!T3:T" &amp; $E$1))</f>
        <v>0</v>
      </c>
      <c r="C5" s="30">
        <f ca="1">COUNTIF(INDIRECT("Spisak!T3:T"&amp;E1),"&gt;="&amp;(0.5*Parametri!D12))</f>
        <v>0</v>
      </c>
      <c r="D5" s="30">
        <f ca="1">COUNTIF(INDIRECT("Spisak!T3:T"&amp;E1),"&lt;"&amp;(0.1*Parametri!D12))</f>
        <v>0</v>
      </c>
      <c r="E5" s="31">
        <f ca="1">COUNTIF(INDIRECT("Spisak!T3:T"&amp;E1),"&gt;="&amp;(0.9*Parametri!D12))</f>
        <v>0</v>
      </c>
    </row>
    <row r="6" spans="2:5" ht="13.5" thickBot="1">
      <c r="B6" s="32" t="s">
        <v>42</v>
      </c>
      <c r="C6" s="33" t="str">
        <f ca="1">IF($B$5&gt;0,C5/$B$5,"")</f>
        <v/>
      </c>
      <c r="D6" s="33" t="str">
        <f ca="1">IF($B$5&gt;0,D5/$B$5,"")</f>
        <v/>
      </c>
      <c r="E6" s="34" t="str">
        <f ca="1">IF($B$5&gt;0,E5/$B$5,"")</f>
        <v/>
      </c>
    </row>
    <row r="8" spans="2:5" ht="13.5" thickBot="1">
      <c r="B8" s="113" t="s">
        <v>43</v>
      </c>
      <c r="C8" s="113"/>
      <c r="D8" s="113"/>
      <c r="E8" s="113"/>
    </row>
    <row r="9" spans="2:5" ht="13.5" thickBot="1">
      <c r="B9" s="17" t="s">
        <v>38</v>
      </c>
      <c r="C9" s="18" t="s">
        <v>39</v>
      </c>
      <c r="D9" s="18" t="s">
        <v>40</v>
      </c>
      <c r="E9" s="19" t="s">
        <v>41</v>
      </c>
    </row>
    <row r="10" spans="2:5">
      <c r="B10" s="29">
        <f ca="1">COUNT(INDIRECT("Spisak!U3:U" &amp; $E$1))</f>
        <v>0</v>
      </c>
      <c r="C10" s="30">
        <f ca="1">COUNTIF(INDIRECT("Spisak!U3:U"&amp;$E$1),"&gt;="&amp;(0.5*Parametri!F12))</f>
        <v>0</v>
      </c>
      <c r="D10" s="30">
        <f ca="1">COUNTIF(INDIRECT("Spisak!U3:U"&amp;$E$1),"&lt;"&amp;(0.1*Parametri!F12))</f>
        <v>0</v>
      </c>
      <c r="E10" s="31">
        <f ca="1">COUNTIF(INDIRECT("Spisak!U3:U"&amp;$E$1),"&gt;="&amp;(0.9*Parametri!F12))</f>
        <v>0</v>
      </c>
    </row>
    <row r="11" spans="2:5" ht="13.5" thickBot="1">
      <c r="B11" s="32" t="s">
        <v>42</v>
      </c>
      <c r="C11" s="33" t="str">
        <f ca="1">IF($B$10&gt;0,C10/$B$10,"")</f>
        <v/>
      </c>
      <c r="D11" s="33" t="str">
        <f ca="1">IF($B$10&gt;0,D10/$B$10,"")</f>
        <v/>
      </c>
      <c r="E11" s="34" t="str">
        <f ca="1">IF($B$10&gt;0,E10/$B$10,"")</f>
        <v/>
      </c>
    </row>
    <row r="13" spans="2:5" ht="13.5" thickBot="1">
      <c r="B13" s="113" t="s">
        <v>44</v>
      </c>
      <c r="C13" s="113"/>
      <c r="D13" s="113"/>
      <c r="E13" s="113"/>
    </row>
    <row r="14" spans="2:5" ht="13.5" thickBot="1">
      <c r="B14" s="17" t="s">
        <v>38</v>
      </c>
      <c r="C14" s="18" t="s">
        <v>39</v>
      </c>
      <c r="D14" s="18" t="s">
        <v>40</v>
      </c>
      <c r="E14" s="19" t="s">
        <v>41</v>
      </c>
    </row>
    <row r="15" spans="2:5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>
      <c r="B16" s="32" t="s">
        <v>42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>
      <c r="I17" s="36"/>
      <c r="J17" s="36"/>
      <c r="K17" s="36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9"/>
  <sheetViews>
    <sheetView showZeros="0" topLeftCell="A169" workbookViewId="0">
      <selection activeCell="R213" sqref="R213"/>
    </sheetView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25" t="s">
        <v>142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</row>
    <row r="2" spans="1:16" ht="20.100000000000001" customHeight="1">
      <c r="A2" s="128" t="s">
        <v>139</v>
      </c>
      <c r="B2" s="129"/>
      <c r="C2" s="129"/>
      <c r="D2" s="129"/>
      <c r="E2" s="129"/>
      <c r="F2" s="129"/>
      <c r="G2" s="129"/>
      <c r="H2" s="129"/>
      <c r="I2" s="129"/>
      <c r="J2" s="129" t="s">
        <v>91</v>
      </c>
      <c r="K2" s="129"/>
      <c r="L2" s="129"/>
      <c r="M2" s="129"/>
      <c r="N2" s="129"/>
      <c r="O2" s="129"/>
      <c r="P2" s="130"/>
    </row>
    <row r="3" spans="1:16" s="41" customFormat="1" ht="30" customHeight="1" thickBot="1">
      <c r="A3" s="131" t="s">
        <v>145</v>
      </c>
      <c r="B3" s="132"/>
      <c r="C3" s="132"/>
      <c r="D3" s="132"/>
      <c r="E3" s="132" t="s">
        <v>101</v>
      </c>
      <c r="F3" s="132"/>
      <c r="G3" s="132"/>
      <c r="H3" s="132"/>
      <c r="I3" s="132"/>
      <c r="J3" s="132" t="s">
        <v>140</v>
      </c>
      <c r="K3" s="132"/>
      <c r="L3" s="132"/>
      <c r="M3" s="132"/>
      <c r="N3" s="132" t="s">
        <v>143</v>
      </c>
      <c r="O3" s="132"/>
      <c r="P3" s="133"/>
    </row>
    <row r="4" spans="1:16" ht="13.5" thickBot="1"/>
    <row r="5" spans="1:16" ht="24" customHeight="1">
      <c r="A5" s="121" t="s">
        <v>72</v>
      </c>
      <c r="B5" s="115" t="s">
        <v>73</v>
      </c>
      <c r="C5" s="124" t="s">
        <v>74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15" t="s">
        <v>85</v>
      </c>
      <c r="P5" s="118" t="s">
        <v>86</v>
      </c>
    </row>
    <row r="6" spans="1:16">
      <c r="A6" s="122"/>
      <c r="B6" s="116"/>
      <c r="C6" s="116" t="s">
        <v>75</v>
      </c>
      <c r="D6" s="116" t="s">
        <v>25</v>
      </c>
      <c r="E6" s="116"/>
      <c r="F6" s="116"/>
      <c r="G6" s="116"/>
      <c r="H6" s="116"/>
      <c r="I6" s="116"/>
      <c r="J6" s="116" t="s">
        <v>81</v>
      </c>
      <c r="K6" s="116"/>
      <c r="L6" s="116"/>
      <c r="M6" s="116" t="s">
        <v>82</v>
      </c>
      <c r="N6" s="116"/>
      <c r="O6" s="116"/>
      <c r="P6" s="119"/>
    </row>
    <row r="7" spans="1:16" ht="13.5" thickBot="1">
      <c r="A7" s="123"/>
      <c r="B7" s="117"/>
      <c r="C7" s="117"/>
      <c r="D7" s="94" t="s">
        <v>20</v>
      </c>
      <c r="E7" s="94" t="s">
        <v>76</v>
      </c>
      <c r="F7" s="94" t="s">
        <v>77</v>
      </c>
      <c r="G7" s="94" t="s">
        <v>78</v>
      </c>
      <c r="H7" s="94" t="s">
        <v>79</v>
      </c>
      <c r="I7" s="94" t="s">
        <v>80</v>
      </c>
      <c r="J7" s="94" t="s">
        <v>20</v>
      </c>
      <c r="K7" s="94" t="s">
        <v>76</v>
      </c>
      <c r="L7" s="94" t="s">
        <v>77</v>
      </c>
      <c r="M7" s="94" t="s">
        <v>83</v>
      </c>
      <c r="N7" s="94" t="s">
        <v>84</v>
      </c>
      <c r="O7" s="117"/>
      <c r="P7" s="120"/>
    </row>
    <row r="8" spans="1:16" ht="12.95" customHeight="1">
      <c r="A8" s="72" t="str">
        <f>Spisak!B3</f>
        <v>213/2021</v>
      </c>
      <c r="B8" s="75" t="str">
        <f>Spisak!C3</f>
        <v>Keković Maša</v>
      </c>
      <c r="C8" s="66">
        <f>Spisak!D3</f>
        <v>0</v>
      </c>
      <c r="D8" s="66">
        <f>Spisak!E3</f>
        <v>0</v>
      </c>
      <c r="E8" s="66">
        <f>Spisak!F3</f>
        <v>0</v>
      </c>
      <c r="F8" s="66">
        <f>Spisak!G3</f>
        <v>0</v>
      </c>
      <c r="G8" s="66">
        <f>Spisak!H3</f>
        <v>0</v>
      </c>
      <c r="H8" s="66">
        <f>Spisak!I3</f>
        <v>0</v>
      </c>
      <c r="I8" s="66">
        <f>Spisak!J3</f>
        <v>0</v>
      </c>
      <c r="J8" s="66" t="str">
        <f>Spisak!T3</f>
        <v/>
      </c>
      <c r="K8" s="66" t="str">
        <f>Spisak!U3</f>
        <v/>
      </c>
      <c r="L8" s="66" t="str">
        <f>Spisak!V3</f>
        <v/>
      </c>
      <c r="M8" s="66">
        <f>Spisak!Q3</f>
        <v>0</v>
      </c>
      <c r="N8" s="66">
        <f>Spisak!R3</f>
        <v>0</v>
      </c>
      <c r="O8" s="66">
        <f>Spisak!Y3</f>
        <v>0</v>
      </c>
      <c r="P8" s="67" t="e">
        <f ca="1">Spisak!Z3 &amp; OcjenaSlovima(Spisak!Z3)</f>
        <v>#NAME?</v>
      </c>
    </row>
    <row r="9" spans="1:16" ht="12.95" customHeight="1">
      <c r="A9" s="73" t="str">
        <f>Spisak!B4</f>
        <v>1/2020</v>
      </c>
      <c r="B9" s="76" t="str">
        <f>Spisak!C4</f>
        <v>Mršulja Nikoleta</v>
      </c>
      <c r="C9" s="68">
        <f>Spisak!D4</f>
        <v>0</v>
      </c>
      <c r="D9" s="68">
        <f>Spisak!E4</f>
        <v>4.5</v>
      </c>
      <c r="E9" s="68">
        <f>Spisak!F4</f>
        <v>0</v>
      </c>
      <c r="F9" s="68">
        <f>Spisak!G4</f>
        <v>0</v>
      </c>
      <c r="G9" s="68">
        <f>Spisak!H4</f>
        <v>0</v>
      </c>
      <c r="H9" s="68">
        <f>Spisak!I4</f>
        <v>0</v>
      </c>
      <c r="I9" s="68">
        <f>Spisak!J4</f>
        <v>0</v>
      </c>
      <c r="J9" s="68" t="str">
        <f>Spisak!T4</f>
        <v/>
      </c>
      <c r="K9" s="68" t="str">
        <f>Spisak!U4</f>
        <v/>
      </c>
      <c r="L9" s="68" t="str">
        <f>Spisak!V4</f>
        <v/>
      </c>
      <c r="M9" s="68">
        <f>Spisak!Q4</f>
        <v>0</v>
      </c>
      <c r="N9" s="68">
        <f>Spisak!R4</f>
        <v>0</v>
      </c>
      <c r="O9" s="68">
        <f>Spisak!Y4</f>
        <v>4.5</v>
      </c>
      <c r="P9" s="69" t="e">
        <f ca="1">Spisak!Z4 &amp; OcjenaSlovima(Spisak!Z4)</f>
        <v>#NAME?</v>
      </c>
    </row>
    <row r="10" spans="1:16" ht="12.95" customHeight="1">
      <c r="A10" s="73" t="str">
        <f>Spisak!B5</f>
        <v>2/2020</v>
      </c>
      <c r="B10" s="76" t="str">
        <f>Spisak!C5</f>
        <v>Radičević Sara</v>
      </c>
      <c r="C10" s="68">
        <f>Spisak!D5</f>
        <v>0</v>
      </c>
      <c r="D10" s="68">
        <f>Spisak!E5</f>
        <v>4.5</v>
      </c>
      <c r="E10" s="68">
        <f>Spisak!F5</f>
        <v>0</v>
      </c>
      <c r="F10" s="68">
        <f>Spisak!G5</f>
        <v>0</v>
      </c>
      <c r="G10" s="68">
        <f>Spisak!H5</f>
        <v>0</v>
      </c>
      <c r="H10" s="68">
        <f>Spisak!I5</f>
        <v>0</v>
      </c>
      <c r="I10" s="68">
        <f>Spisak!J5</f>
        <v>0</v>
      </c>
      <c r="J10" s="68" t="str">
        <f>Spisak!T5</f>
        <v/>
      </c>
      <c r="K10" s="68" t="str">
        <f>Spisak!U5</f>
        <v/>
      </c>
      <c r="L10" s="68" t="str">
        <f>Spisak!V5</f>
        <v/>
      </c>
      <c r="M10" s="68">
        <f>Spisak!Q5</f>
        <v>0</v>
      </c>
      <c r="N10" s="68">
        <f>Spisak!R5</f>
        <v>0</v>
      </c>
      <c r="O10" s="68">
        <f>Spisak!Y5</f>
        <v>4.5</v>
      </c>
      <c r="P10" s="69" t="e">
        <f ca="1">Spisak!Z5 &amp; OcjenaSlovima(Spisak!Z5)</f>
        <v>#NAME?</v>
      </c>
    </row>
    <row r="11" spans="1:16" ht="12.95" customHeight="1">
      <c r="A11" s="73" t="str">
        <f>Spisak!B6</f>
        <v>3/2020</v>
      </c>
      <c r="B11" s="76" t="str">
        <f>Spisak!C6</f>
        <v>Rajković Ana</v>
      </c>
      <c r="C11" s="68">
        <f>Spisak!D6</f>
        <v>0</v>
      </c>
      <c r="D11" s="68">
        <f>Spisak!E6</f>
        <v>4</v>
      </c>
      <c r="E11" s="68">
        <f>Spisak!F6</f>
        <v>0</v>
      </c>
      <c r="F11" s="68">
        <f>Spisak!G6</f>
        <v>0</v>
      </c>
      <c r="G11" s="68">
        <f>Spisak!H6</f>
        <v>0</v>
      </c>
      <c r="H11" s="68">
        <f>Spisak!I6</f>
        <v>0</v>
      </c>
      <c r="I11" s="68">
        <f>Spisak!J6</f>
        <v>0</v>
      </c>
      <c r="J11" s="68" t="str">
        <f>Spisak!T6</f>
        <v/>
      </c>
      <c r="K11" s="68" t="str">
        <f>Spisak!U6</f>
        <v/>
      </c>
      <c r="L11" s="68" t="str">
        <f>Spisak!V6</f>
        <v/>
      </c>
      <c r="M11" s="68">
        <f>Spisak!Q6</f>
        <v>0</v>
      </c>
      <c r="N11" s="68">
        <f>Spisak!R6</f>
        <v>0</v>
      </c>
      <c r="O11" s="68">
        <f>Spisak!Y6</f>
        <v>4</v>
      </c>
      <c r="P11" s="69" t="e">
        <f ca="1">Spisak!Z6 &amp; OcjenaSlovima(Spisak!Z6)</f>
        <v>#NAME?</v>
      </c>
    </row>
    <row r="12" spans="1:16" ht="12.95" customHeight="1">
      <c r="A12" s="73" t="str">
        <f>Spisak!B7</f>
        <v>5/2020</v>
      </c>
      <c r="B12" s="76" t="str">
        <f>Spisak!C7</f>
        <v>Knežević Božo</v>
      </c>
      <c r="C12" s="68">
        <f>Spisak!D7</f>
        <v>0</v>
      </c>
      <c r="D12" s="68">
        <f>Spisak!E7</f>
        <v>2</v>
      </c>
      <c r="E12" s="68">
        <f>Spisak!F7</f>
        <v>0</v>
      </c>
      <c r="F12" s="68">
        <f>Spisak!G7</f>
        <v>0</v>
      </c>
      <c r="G12" s="68">
        <f>Spisak!H7</f>
        <v>0</v>
      </c>
      <c r="H12" s="68">
        <f>Spisak!I7</f>
        <v>0</v>
      </c>
      <c r="I12" s="68">
        <f>Spisak!J7</f>
        <v>0</v>
      </c>
      <c r="J12" s="68" t="str">
        <f>Spisak!T7</f>
        <v/>
      </c>
      <c r="K12" s="68" t="str">
        <f>Spisak!U7</f>
        <v/>
      </c>
      <c r="L12" s="68" t="str">
        <f>Spisak!V7</f>
        <v/>
      </c>
      <c r="M12" s="68">
        <f>Spisak!Q7</f>
        <v>0</v>
      </c>
      <c r="N12" s="68">
        <f>Spisak!R7</f>
        <v>0</v>
      </c>
      <c r="O12" s="68">
        <f>Spisak!Y7</f>
        <v>2</v>
      </c>
      <c r="P12" s="69" t="e">
        <f ca="1">Spisak!Z7 &amp; OcjenaSlovima(Spisak!Z7)</f>
        <v>#NAME?</v>
      </c>
    </row>
    <row r="13" spans="1:16" ht="12.95" customHeight="1">
      <c r="A13" s="73" t="str">
        <f>Spisak!B8</f>
        <v>6/2020</v>
      </c>
      <c r="B13" s="76" t="str">
        <f>Spisak!C8</f>
        <v>Ašanin Andrijana</v>
      </c>
      <c r="C13" s="68">
        <f>Spisak!D8</f>
        <v>0</v>
      </c>
      <c r="D13" s="68">
        <f>Spisak!E8</f>
        <v>3</v>
      </c>
      <c r="E13" s="68">
        <f>Spisak!F8</f>
        <v>0</v>
      </c>
      <c r="F13" s="68">
        <f>Spisak!G8</f>
        <v>0</v>
      </c>
      <c r="G13" s="68">
        <f>Spisak!H8</f>
        <v>0</v>
      </c>
      <c r="H13" s="68">
        <f>Spisak!I8</f>
        <v>0</v>
      </c>
      <c r="I13" s="68">
        <f>Spisak!J8</f>
        <v>0</v>
      </c>
      <c r="J13" s="68" t="str">
        <f>Spisak!T8</f>
        <v/>
      </c>
      <c r="K13" s="68" t="str">
        <f>Spisak!U8</f>
        <v/>
      </c>
      <c r="L13" s="68" t="str">
        <f>Spisak!V8</f>
        <v/>
      </c>
      <c r="M13" s="68">
        <f>Spisak!Q8</f>
        <v>0</v>
      </c>
      <c r="N13" s="68">
        <f>Spisak!R8</f>
        <v>0</v>
      </c>
      <c r="O13" s="68">
        <f>Spisak!Y8</f>
        <v>3</v>
      </c>
      <c r="P13" s="69" t="e">
        <f ca="1">Spisak!Z8 &amp; OcjenaSlovima(Spisak!Z8)</f>
        <v>#NAME?</v>
      </c>
    </row>
    <row r="14" spans="1:16" ht="12.95" customHeight="1">
      <c r="A14" s="73" t="str">
        <f>Spisak!B9</f>
        <v>7/2020</v>
      </c>
      <c r="B14" s="76" t="str">
        <f>Spisak!C9</f>
        <v>Mudreša Anđela</v>
      </c>
      <c r="C14" s="68">
        <f>Spisak!D9</f>
        <v>0</v>
      </c>
      <c r="D14" s="68">
        <f>Spisak!E9</f>
        <v>2</v>
      </c>
      <c r="E14" s="68">
        <f>Spisak!F9</f>
        <v>0</v>
      </c>
      <c r="F14" s="68">
        <f>Spisak!G9</f>
        <v>0</v>
      </c>
      <c r="G14" s="68">
        <f>Spisak!H9</f>
        <v>0</v>
      </c>
      <c r="H14" s="68">
        <f>Spisak!I9</f>
        <v>0</v>
      </c>
      <c r="I14" s="68">
        <f>Spisak!J9</f>
        <v>0</v>
      </c>
      <c r="J14" s="68" t="str">
        <f>Spisak!T9</f>
        <v/>
      </c>
      <c r="K14" s="68" t="str">
        <f>Spisak!U9</f>
        <v/>
      </c>
      <c r="L14" s="68" t="str">
        <f>Spisak!V9</f>
        <v/>
      </c>
      <c r="M14" s="68">
        <f>Spisak!Q9</f>
        <v>0</v>
      </c>
      <c r="N14" s="68">
        <f>Spisak!R9</f>
        <v>0</v>
      </c>
      <c r="O14" s="68">
        <f>Spisak!Y9</f>
        <v>2</v>
      </c>
      <c r="P14" s="69" t="e">
        <f ca="1">Spisak!Z9 &amp; OcjenaSlovima(Spisak!Z9)</f>
        <v>#NAME?</v>
      </c>
    </row>
    <row r="15" spans="1:16" ht="12.95" customHeight="1">
      <c r="A15" s="73" t="str">
        <f>Spisak!B10</f>
        <v>9/2020</v>
      </c>
      <c r="B15" s="76" t="str">
        <f>Spisak!C10</f>
        <v>Radulović Milica</v>
      </c>
      <c r="C15" s="68">
        <f>Spisak!D10</f>
        <v>0</v>
      </c>
      <c r="D15" s="68">
        <f>Spisak!E10</f>
        <v>3</v>
      </c>
      <c r="E15" s="68">
        <f>Spisak!F10</f>
        <v>0</v>
      </c>
      <c r="F15" s="68">
        <f>Spisak!G10</f>
        <v>0</v>
      </c>
      <c r="G15" s="68">
        <f>Spisak!H10</f>
        <v>0</v>
      </c>
      <c r="H15" s="68">
        <f>Spisak!I10</f>
        <v>0</v>
      </c>
      <c r="I15" s="68">
        <f>Spisak!J10</f>
        <v>0</v>
      </c>
      <c r="J15" s="68" t="str">
        <f>Spisak!T10</f>
        <v/>
      </c>
      <c r="K15" s="68" t="str">
        <f>Spisak!U10</f>
        <v/>
      </c>
      <c r="L15" s="68" t="str">
        <f>Spisak!V10</f>
        <v/>
      </c>
      <c r="M15" s="68">
        <f>Spisak!Q10</f>
        <v>0</v>
      </c>
      <c r="N15" s="68">
        <f>Spisak!R10</f>
        <v>0</v>
      </c>
      <c r="O15" s="68">
        <f>Spisak!Y10</f>
        <v>3</v>
      </c>
      <c r="P15" s="69" t="e">
        <f ca="1">Spisak!Z10 &amp; OcjenaSlovima(Spisak!Z10)</f>
        <v>#NAME?</v>
      </c>
    </row>
    <row r="16" spans="1:16" ht="12.95" customHeight="1">
      <c r="A16" s="73" t="str">
        <f>Spisak!B11</f>
        <v>11/2020</v>
      </c>
      <c r="B16" s="76" t="str">
        <f>Spisak!C11</f>
        <v>Vukanić Anđelija</v>
      </c>
      <c r="C16" s="68">
        <f>Spisak!D11</f>
        <v>0</v>
      </c>
      <c r="D16" s="68">
        <f>Spisak!E11</f>
        <v>3</v>
      </c>
      <c r="E16" s="68">
        <f>Spisak!F11</f>
        <v>0</v>
      </c>
      <c r="F16" s="68">
        <f>Spisak!G11</f>
        <v>0</v>
      </c>
      <c r="G16" s="68">
        <f>Spisak!H11</f>
        <v>0</v>
      </c>
      <c r="H16" s="68">
        <f>Spisak!I11</f>
        <v>0</v>
      </c>
      <c r="I16" s="68">
        <f>Spisak!J11</f>
        <v>0</v>
      </c>
      <c r="J16" s="68" t="str">
        <f>Spisak!T11</f>
        <v/>
      </c>
      <c r="K16" s="68" t="str">
        <f>Spisak!U11</f>
        <v/>
      </c>
      <c r="L16" s="68" t="str">
        <f>Spisak!V11</f>
        <v/>
      </c>
      <c r="M16" s="68">
        <f>Spisak!Q11</f>
        <v>0</v>
      </c>
      <c r="N16" s="68">
        <f>Spisak!R11</f>
        <v>0</v>
      </c>
      <c r="O16" s="68">
        <f>Spisak!Y11</f>
        <v>3</v>
      </c>
      <c r="P16" s="69" t="e">
        <f ca="1">Spisak!Z11 &amp; OcjenaSlovima(Spisak!Z11)</f>
        <v>#NAME?</v>
      </c>
    </row>
    <row r="17" spans="1:16" ht="12.95" customHeight="1">
      <c r="A17" s="73" t="str">
        <f>Spisak!B12</f>
        <v>12/2020</v>
      </c>
      <c r="B17" s="76" t="str">
        <f>Spisak!C12</f>
        <v>Niković Almedina</v>
      </c>
      <c r="C17" s="68">
        <f>Spisak!D12</f>
        <v>0</v>
      </c>
      <c r="D17" s="68">
        <f>Spisak!E12</f>
        <v>2</v>
      </c>
      <c r="E17" s="68">
        <f>Spisak!F12</f>
        <v>0</v>
      </c>
      <c r="F17" s="68">
        <f>Spisak!G12</f>
        <v>0</v>
      </c>
      <c r="G17" s="68">
        <f>Spisak!H12</f>
        <v>0</v>
      </c>
      <c r="H17" s="68">
        <f>Spisak!I12</f>
        <v>0</v>
      </c>
      <c r="I17" s="68">
        <f>Spisak!J12</f>
        <v>0</v>
      </c>
      <c r="J17" s="68" t="str">
        <f>Spisak!T12</f>
        <v/>
      </c>
      <c r="K17" s="68" t="str">
        <f>Spisak!U12</f>
        <v/>
      </c>
      <c r="L17" s="68" t="str">
        <f>Spisak!V12</f>
        <v/>
      </c>
      <c r="M17" s="68">
        <f>Spisak!Q12</f>
        <v>0</v>
      </c>
      <c r="N17" s="68">
        <f>Spisak!R12</f>
        <v>0</v>
      </c>
      <c r="O17" s="68">
        <f>Spisak!Y12</f>
        <v>2</v>
      </c>
      <c r="P17" s="69" t="e">
        <f ca="1">Spisak!Z12 &amp; OcjenaSlovima(Spisak!Z12)</f>
        <v>#NAME?</v>
      </c>
    </row>
    <row r="18" spans="1:16" ht="12.95" customHeight="1">
      <c r="A18" s="73" t="str">
        <f>Spisak!B13</f>
        <v>13/2020</v>
      </c>
      <c r="B18" s="76" t="str">
        <f>Spisak!C13</f>
        <v>Gošović Nina</v>
      </c>
      <c r="C18" s="68">
        <f>Spisak!D13</f>
        <v>0</v>
      </c>
      <c r="D18" s="68">
        <f>Spisak!E13</f>
        <v>4.5</v>
      </c>
      <c r="E18" s="68">
        <f>Spisak!F13</f>
        <v>0</v>
      </c>
      <c r="F18" s="68">
        <f>Spisak!G13</f>
        <v>0</v>
      </c>
      <c r="G18" s="68">
        <f>Spisak!H13</f>
        <v>0</v>
      </c>
      <c r="H18" s="68">
        <f>Spisak!I13</f>
        <v>0</v>
      </c>
      <c r="I18" s="68">
        <f>Spisak!J13</f>
        <v>0</v>
      </c>
      <c r="J18" s="68" t="str">
        <f>Spisak!T13</f>
        <v/>
      </c>
      <c r="K18" s="68" t="str">
        <f>Spisak!U13</f>
        <v/>
      </c>
      <c r="L18" s="68" t="str">
        <f>Spisak!V13</f>
        <v/>
      </c>
      <c r="M18" s="68">
        <f>Spisak!Q13</f>
        <v>0</v>
      </c>
      <c r="N18" s="68">
        <f>Spisak!R13</f>
        <v>0</v>
      </c>
      <c r="O18" s="68">
        <f>Spisak!Y13</f>
        <v>4.5</v>
      </c>
      <c r="P18" s="69" t="e">
        <f ca="1">Spisak!Z13 &amp; OcjenaSlovima(Spisak!Z13)</f>
        <v>#NAME?</v>
      </c>
    </row>
    <row r="19" spans="1:16" ht="12.95" customHeight="1">
      <c r="A19" s="73" t="str">
        <f>Spisak!B14</f>
        <v>14/2020</v>
      </c>
      <c r="B19" s="76" t="str">
        <f>Spisak!C14</f>
        <v>Danilović Katarina</v>
      </c>
      <c r="C19" s="68">
        <f>Spisak!D14</f>
        <v>0</v>
      </c>
      <c r="D19" s="68">
        <f>Spisak!E14</f>
        <v>4.5</v>
      </c>
      <c r="E19" s="68">
        <f>Spisak!F14</f>
        <v>0</v>
      </c>
      <c r="F19" s="68">
        <f>Spisak!G14</f>
        <v>0</v>
      </c>
      <c r="G19" s="68">
        <f>Spisak!H14</f>
        <v>0</v>
      </c>
      <c r="H19" s="68">
        <f>Spisak!I14</f>
        <v>0</v>
      </c>
      <c r="I19" s="68">
        <f>Spisak!J14</f>
        <v>0</v>
      </c>
      <c r="J19" s="68" t="str">
        <f>Spisak!T14</f>
        <v/>
      </c>
      <c r="K19" s="68" t="str">
        <f>Spisak!U14</f>
        <v/>
      </c>
      <c r="L19" s="68" t="str">
        <f>Spisak!V14</f>
        <v/>
      </c>
      <c r="M19" s="68">
        <f>Spisak!Q14</f>
        <v>0</v>
      </c>
      <c r="N19" s="68">
        <f>Spisak!R14</f>
        <v>0</v>
      </c>
      <c r="O19" s="68">
        <f>Spisak!Y14</f>
        <v>4.5</v>
      </c>
      <c r="P19" s="69" t="e">
        <f ca="1">Spisak!Z14 &amp; OcjenaSlovima(Spisak!Z14)</f>
        <v>#NAME?</v>
      </c>
    </row>
    <row r="20" spans="1:16" ht="12.95" customHeight="1">
      <c r="A20" s="73" t="str">
        <f>Spisak!B15</f>
        <v>16/2020</v>
      </c>
      <c r="B20" s="76" t="str">
        <f>Spisak!C15</f>
        <v>Filipović Andrija</v>
      </c>
      <c r="C20" s="68">
        <f>Spisak!D15</f>
        <v>0</v>
      </c>
      <c r="D20" s="68">
        <f>Spisak!E15</f>
        <v>3.5</v>
      </c>
      <c r="E20" s="68">
        <f>Spisak!F15</f>
        <v>0</v>
      </c>
      <c r="F20" s="68">
        <f>Spisak!G15</f>
        <v>0</v>
      </c>
      <c r="G20" s="68">
        <f>Spisak!H15</f>
        <v>0</v>
      </c>
      <c r="H20" s="68">
        <f>Spisak!I15</f>
        <v>0</v>
      </c>
      <c r="I20" s="68">
        <f>Spisak!J15</f>
        <v>0</v>
      </c>
      <c r="J20" s="68" t="str">
        <f>Spisak!T15</f>
        <v/>
      </c>
      <c r="K20" s="68" t="str">
        <f>Spisak!U15</f>
        <v/>
      </c>
      <c r="L20" s="68" t="str">
        <f>Spisak!V15</f>
        <v/>
      </c>
      <c r="M20" s="68">
        <f>Spisak!Q15</f>
        <v>0</v>
      </c>
      <c r="N20" s="68">
        <f>Spisak!R15</f>
        <v>0</v>
      </c>
      <c r="O20" s="68">
        <f>Spisak!Y15</f>
        <v>3.5</v>
      </c>
      <c r="P20" s="69" t="e">
        <f ca="1">Spisak!Z15 &amp; OcjenaSlovima(Spisak!Z15)</f>
        <v>#NAME?</v>
      </c>
    </row>
    <row r="21" spans="1:16">
      <c r="A21" s="73" t="str">
        <f>Spisak!B16</f>
        <v>17/2020</v>
      </c>
      <c r="B21" s="76" t="str">
        <f>Spisak!C16</f>
        <v>Kastratović Nevena</v>
      </c>
      <c r="C21" s="68">
        <f>Spisak!D16</f>
        <v>0</v>
      </c>
      <c r="D21" s="68">
        <f>Spisak!E16</f>
        <v>2.5</v>
      </c>
      <c r="E21" s="68">
        <f>Spisak!F16</f>
        <v>0</v>
      </c>
      <c r="F21" s="68">
        <f>Spisak!G16</f>
        <v>0</v>
      </c>
      <c r="G21" s="68">
        <f>Spisak!H16</f>
        <v>0</v>
      </c>
      <c r="H21" s="68">
        <f>Spisak!I16</f>
        <v>0</v>
      </c>
      <c r="I21" s="68">
        <f>Spisak!J16</f>
        <v>0</v>
      </c>
      <c r="J21" s="68" t="str">
        <f>Spisak!T16</f>
        <v/>
      </c>
      <c r="K21" s="68" t="str">
        <f>Spisak!U16</f>
        <v/>
      </c>
      <c r="L21" s="68" t="str">
        <f>Spisak!V16</f>
        <v/>
      </c>
      <c r="M21" s="68">
        <f>Spisak!Q16</f>
        <v>0</v>
      </c>
      <c r="N21" s="68">
        <f>Spisak!R16</f>
        <v>0</v>
      </c>
      <c r="O21" s="68">
        <f>Spisak!Y16</f>
        <v>2.5</v>
      </c>
      <c r="P21" s="69" t="e">
        <f ca="1">Spisak!Z16 &amp; OcjenaSlovima(Spisak!Z16)</f>
        <v>#NAME?</v>
      </c>
    </row>
    <row r="22" spans="1:16">
      <c r="A22" s="73" t="str">
        <f>Spisak!B17</f>
        <v>18/2020</v>
      </c>
      <c r="B22" s="76" t="str">
        <f>Spisak!C17</f>
        <v>Rajković Nina</v>
      </c>
      <c r="C22" s="68">
        <f>Spisak!D17</f>
        <v>0</v>
      </c>
      <c r="D22" s="68">
        <f>Spisak!E17</f>
        <v>3</v>
      </c>
      <c r="E22" s="68">
        <f>Spisak!F17</f>
        <v>0</v>
      </c>
      <c r="F22" s="68">
        <f>Spisak!G17</f>
        <v>0</v>
      </c>
      <c r="G22" s="68">
        <f>Spisak!H17</f>
        <v>0</v>
      </c>
      <c r="H22" s="68">
        <f>Spisak!I17</f>
        <v>0</v>
      </c>
      <c r="I22" s="68">
        <f>Spisak!J17</f>
        <v>0</v>
      </c>
      <c r="J22" s="68" t="str">
        <f>Spisak!T17</f>
        <v/>
      </c>
      <c r="K22" s="68" t="str">
        <f>Spisak!U17</f>
        <v/>
      </c>
      <c r="L22" s="68" t="str">
        <f>Spisak!V17</f>
        <v/>
      </c>
      <c r="M22" s="68">
        <f>Spisak!Q17</f>
        <v>0</v>
      </c>
      <c r="N22" s="68">
        <f>Spisak!R17</f>
        <v>0</v>
      </c>
      <c r="O22" s="68">
        <f>Spisak!Y17</f>
        <v>3</v>
      </c>
      <c r="P22" s="69" t="e">
        <f ca="1">Spisak!Z17 &amp; OcjenaSlovima(Spisak!Z17)</f>
        <v>#NAME?</v>
      </c>
    </row>
    <row r="23" spans="1:16">
      <c r="A23" s="73" t="str">
        <f>Spisak!B18</f>
        <v>19/2020</v>
      </c>
      <c r="B23" s="76" t="str">
        <f>Spisak!C18</f>
        <v>Bošković Ivana</v>
      </c>
      <c r="C23" s="68">
        <f>Spisak!D18</f>
        <v>0</v>
      </c>
      <c r="D23" s="68">
        <f>Spisak!E18</f>
        <v>3</v>
      </c>
      <c r="E23" s="68">
        <f>Spisak!F18</f>
        <v>0</v>
      </c>
      <c r="F23" s="68">
        <f>Spisak!G18</f>
        <v>0</v>
      </c>
      <c r="G23" s="68">
        <f>Spisak!H18</f>
        <v>0</v>
      </c>
      <c r="H23" s="68">
        <f>Spisak!I18</f>
        <v>0</v>
      </c>
      <c r="I23" s="68">
        <f>Spisak!J18</f>
        <v>0</v>
      </c>
      <c r="J23" s="68" t="str">
        <f>Spisak!T18</f>
        <v/>
      </c>
      <c r="K23" s="68" t="str">
        <f>Spisak!U18</f>
        <v/>
      </c>
      <c r="L23" s="68" t="str">
        <f>Spisak!V18</f>
        <v/>
      </c>
      <c r="M23" s="68">
        <f>Spisak!Q18</f>
        <v>0</v>
      </c>
      <c r="N23" s="68">
        <f>Spisak!R18</f>
        <v>0</v>
      </c>
      <c r="O23" s="68">
        <f>Spisak!Y18</f>
        <v>3</v>
      </c>
      <c r="P23" s="69" t="e">
        <f ca="1">Spisak!Z18 &amp; OcjenaSlovima(Spisak!Z18)</f>
        <v>#NAME?</v>
      </c>
    </row>
    <row r="24" spans="1:16">
      <c r="A24" s="73" t="str">
        <f>Spisak!B19</f>
        <v>20/2020</v>
      </c>
      <c r="B24" s="76" t="str">
        <f>Spisak!C19</f>
        <v>Popović Debora</v>
      </c>
      <c r="C24" s="68">
        <f>Spisak!D19</f>
        <v>0</v>
      </c>
      <c r="D24" s="68">
        <f>Spisak!E19</f>
        <v>3</v>
      </c>
      <c r="E24" s="68">
        <f>Spisak!F19</f>
        <v>0</v>
      </c>
      <c r="F24" s="68">
        <f>Spisak!G19</f>
        <v>0</v>
      </c>
      <c r="G24" s="68">
        <f>Spisak!H19</f>
        <v>0</v>
      </c>
      <c r="H24" s="68">
        <f>Spisak!I19</f>
        <v>0</v>
      </c>
      <c r="I24" s="68">
        <f>Spisak!J19</f>
        <v>0</v>
      </c>
      <c r="J24" s="68" t="str">
        <f>Spisak!T19</f>
        <v/>
      </c>
      <c r="K24" s="68" t="str">
        <f>Spisak!U19</f>
        <v/>
      </c>
      <c r="L24" s="68" t="str">
        <f>Spisak!V19</f>
        <v/>
      </c>
      <c r="M24" s="68">
        <f>Spisak!Q19</f>
        <v>0</v>
      </c>
      <c r="N24" s="68">
        <f>Spisak!R19</f>
        <v>0</v>
      </c>
      <c r="O24" s="68">
        <f>Spisak!Y19</f>
        <v>3</v>
      </c>
      <c r="P24" s="69" t="e">
        <f ca="1">Spisak!Z19 &amp; OcjenaSlovima(Spisak!Z19)</f>
        <v>#NAME?</v>
      </c>
    </row>
    <row r="25" spans="1:16">
      <c r="A25" s="73" t="str">
        <f>Spisak!B20</f>
        <v>21/2020</v>
      </c>
      <c r="B25" s="76" t="str">
        <f>Spisak!C20</f>
        <v>Vojinović Nađa</v>
      </c>
      <c r="C25" s="68">
        <f>Spisak!D20</f>
        <v>0</v>
      </c>
      <c r="D25" s="68">
        <f>Spisak!E20</f>
        <v>0.5</v>
      </c>
      <c r="E25" s="68">
        <f>Spisak!F20</f>
        <v>0</v>
      </c>
      <c r="F25" s="68">
        <f>Spisak!G20</f>
        <v>0</v>
      </c>
      <c r="G25" s="68">
        <f>Spisak!H20</f>
        <v>0</v>
      </c>
      <c r="H25" s="68">
        <f>Spisak!I20</f>
        <v>0</v>
      </c>
      <c r="I25" s="68">
        <f>Spisak!J20</f>
        <v>0</v>
      </c>
      <c r="J25" s="68" t="str">
        <f>Spisak!T20</f>
        <v/>
      </c>
      <c r="K25" s="68" t="str">
        <f>Spisak!U20</f>
        <v/>
      </c>
      <c r="L25" s="68" t="str">
        <f>Spisak!V20</f>
        <v/>
      </c>
      <c r="M25" s="68">
        <f>Spisak!Q20</f>
        <v>0</v>
      </c>
      <c r="N25" s="68">
        <f>Spisak!R20</f>
        <v>0</v>
      </c>
      <c r="O25" s="68">
        <f>Spisak!Y20</f>
        <v>0.5</v>
      </c>
      <c r="P25" s="69" t="e">
        <f ca="1">Spisak!Z20 &amp; OcjenaSlovima(Spisak!Z20)</f>
        <v>#NAME?</v>
      </c>
    </row>
    <row r="26" spans="1:16">
      <c r="A26" s="73" t="str">
        <f>Spisak!B21</f>
        <v>22/2020</v>
      </c>
      <c r="B26" s="76" t="str">
        <f>Spisak!C21</f>
        <v>Samardžić Ljubica</v>
      </c>
      <c r="C26" s="68">
        <f>Spisak!D21</f>
        <v>0</v>
      </c>
      <c r="D26" s="68">
        <f>Spisak!E21</f>
        <v>3</v>
      </c>
      <c r="E26" s="68">
        <f>Spisak!F21</f>
        <v>0</v>
      </c>
      <c r="F26" s="68">
        <f>Spisak!G21</f>
        <v>0</v>
      </c>
      <c r="G26" s="68">
        <f>Spisak!H21</f>
        <v>0</v>
      </c>
      <c r="H26" s="68">
        <f>Spisak!I21</f>
        <v>0</v>
      </c>
      <c r="I26" s="68">
        <f>Spisak!J21</f>
        <v>0</v>
      </c>
      <c r="J26" s="68" t="str">
        <f>Spisak!T21</f>
        <v/>
      </c>
      <c r="K26" s="68" t="str">
        <f>Spisak!U21</f>
        <v/>
      </c>
      <c r="L26" s="68" t="str">
        <f>Spisak!V21</f>
        <v/>
      </c>
      <c r="M26" s="68">
        <f>Spisak!Q21</f>
        <v>0</v>
      </c>
      <c r="N26" s="68">
        <f>Spisak!R21</f>
        <v>0</v>
      </c>
      <c r="O26" s="68">
        <f>Spisak!Y21</f>
        <v>3</v>
      </c>
      <c r="P26" s="69" t="e">
        <f ca="1">Spisak!Z21 &amp; OcjenaSlovima(Spisak!Z21)</f>
        <v>#NAME?</v>
      </c>
    </row>
    <row r="27" spans="1:16">
      <c r="A27" s="73" t="str">
        <f>Spisak!B22</f>
        <v>23/2020</v>
      </c>
      <c r="B27" s="76" t="str">
        <f>Spisak!C22</f>
        <v>Krcić Jasmina</v>
      </c>
      <c r="C27" s="68">
        <f>Spisak!D22</f>
        <v>0</v>
      </c>
      <c r="D27" s="68">
        <f>Spisak!E22</f>
        <v>3</v>
      </c>
      <c r="E27" s="68">
        <f>Spisak!F22</f>
        <v>0</v>
      </c>
      <c r="F27" s="68">
        <f>Spisak!G22</f>
        <v>0</v>
      </c>
      <c r="G27" s="68">
        <f>Spisak!H22</f>
        <v>0</v>
      </c>
      <c r="H27" s="68">
        <f>Spisak!I22</f>
        <v>0</v>
      </c>
      <c r="I27" s="68">
        <f>Spisak!J22</f>
        <v>0</v>
      </c>
      <c r="J27" s="68" t="str">
        <f>Spisak!T22</f>
        <v/>
      </c>
      <c r="K27" s="68" t="str">
        <f>Spisak!U22</f>
        <v/>
      </c>
      <c r="L27" s="68" t="str">
        <f>Spisak!V22</f>
        <v/>
      </c>
      <c r="M27" s="68">
        <f>Spisak!Q22</f>
        <v>0</v>
      </c>
      <c r="N27" s="68">
        <f>Spisak!R22</f>
        <v>0</v>
      </c>
      <c r="O27" s="68">
        <f>Spisak!Y22</f>
        <v>3</v>
      </c>
      <c r="P27" s="69" t="e">
        <f ca="1">Spisak!Z22 &amp; OcjenaSlovima(Spisak!Z22)</f>
        <v>#NAME?</v>
      </c>
    </row>
    <row r="28" spans="1:16">
      <c r="A28" s="73" t="str">
        <f>Spisak!B23</f>
        <v>24/2020</v>
      </c>
      <c r="B28" s="76" t="str">
        <f>Spisak!C23</f>
        <v>Musić Anastasija</v>
      </c>
      <c r="C28" s="68">
        <f>Spisak!D23</f>
        <v>0</v>
      </c>
      <c r="D28" s="68">
        <f>Spisak!E23</f>
        <v>3.5</v>
      </c>
      <c r="E28" s="68">
        <f>Spisak!F23</f>
        <v>0</v>
      </c>
      <c r="F28" s="68">
        <f>Spisak!G23</f>
        <v>0</v>
      </c>
      <c r="G28" s="68">
        <f>Spisak!H23</f>
        <v>0</v>
      </c>
      <c r="H28" s="68">
        <f>Spisak!I23</f>
        <v>0</v>
      </c>
      <c r="I28" s="68">
        <f>Spisak!J23</f>
        <v>0</v>
      </c>
      <c r="J28" s="68" t="str">
        <f>Spisak!T23</f>
        <v/>
      </c>
      <c r="K28" s="68" t="str">
        <f>Spisak!U23</f>
        <v/>
      </c>
      <c r="L28" s="68" t="str">
        <f>Spisak!V23</f>
        <v/>
      </c>
      <c r="M28" s="68">
        <f>Spisak!Q23</f>
        <v>0</v>
      </c>
      <c r="N28" s="68">
        <f>Spisak!R23</f>
        <v>0</v>
      </c>
      <c r="O28" s="68">
        <f>Spisak!Y23</f>
        <v>3.5</v>
      </c>
      <c r="P28" s="69" t="e">
        <f ca="1">Spisak!Z23 &amp; OcjenaSlovima(Spisak!Z23)</f>
        <v>#NAME?</v>
      </c>
    </row>
    <row r="29" spans="1:16">
      <c r="A29" s="73" t="str">
        <f>Spisak!B24</f>
        <v>25/2020</v>
      </c>
      <c r="B29" s="76" t="str">
        <f>Spisak!C24</f>
        <v>Frljučkić Ines</v>
      </c>
      <c r="C29" s="68">
        <f>Spisak!D24</f>
        <v>0</v>
      </c>
      <c r="D29" s="68">
        <f>Spisak!E24</f>
        <v>2</v>
      </c>
      <c r="E29" s="68">
        <f>Spisak!F24</f>
        <v>0</v>
      </c>
      <c r="F29" s="68">
        <f>Spisak!G24</f>
        <v>0</v>
      </c>
      <c r="G29" s="68">
        <f>Spisak!H24</f>
        <v>0</v>
      </c>
      <c r="H29" s="68">
        <f>Spisak!I24</f>
        <v>0</v>
      </c>
      <c r="I29" s="68">
        <f>Spisak!J24</f>
        <v>0</v>
      </c>
      <c r="J29" s="68" t="str">
        <f>Spisak!T24</f>
        <v/>
      </c>
      <c r="K29" s="68" t="str">
        <f>Spisak!U24</f>
        <v/>
      </c>
      <c r="L29" s="68" t="str">
        <f>Spisak!V24</f>
        <v/>
      </c>
      <c r="M29" s="68">
        <f>Spisak!Q24</f>
        <v>0</v>
      </c>
      <c r="N29" s="68">
        <f>Spisak!R24</f>
        <v>0</v>
      </c>
      <c r="O29" s="68">
        <f>Spisak!Y24</f>
        <v>2</v>
      </c>
      <c r="P29" s="69" t="e">
        <f ca="1">Spisak!Z24 &amp; OcjenaSlovima(Spisak!Z24)</f>
        <v>#NAME?</v>
      </c>
    </row>
    <row r="30" spans="1:16">
      <c r="A30" s="73" t="str">
        <f>Spisak!B25</f>
        <v>26/2020</v>
      </c>
      <c r="B30" s="76" t="str">
        <f>Spisak!C25</f>
        <v>Čabarkapa Jovana</v>
      </c>
      <c r="C30" s="68">
        <f>Spisak!D25</f>
        <v>0</v>
      </c>
      <c r="D30" s="68">
        <f>Spisak!E25</f>
        <v>2.5</v>
      </c>
      <c r="E30" s="68">
        <f>Spisak!F25</f>
        <v>0</v>
      </c>
      <c r="F30" s="68">
        <f>Spisak!G25</f>
        <v>0</v>
      </c>
      <c r="G30" s="68">
        <f>Spisak!H25</f>
        <v>0</v>
      </c>
      <c r="H30" s="68">
        <f>Spisak!I25</f>
        <v>0</v>
      </c>
      <c r="I30" s="68">
        <f>Spisak!J25</f>
        <v>0</v>
      </c>
      <c r="J30" s="68" t="str">
        <f>Spisak!T25</f>
        <v/>
      </c>
      <c r="K30" s="68" t="str">
        <f>Spisak!U25</f>
        <v/>
      </c>
      <c r="L30" s="68" t="str">
        <f>Spisak!V25</f>
        <v/>
      </c>
      <c r="M30" s="68">
        <f>Spisak!Q25</f>
        <v>0</v>
      </c>
      <c r="N30" s="68">
        <f>Spisak!R25</f>
        <v>0</v>
      </c>
      <c r="O30" s="68">
        <f>Spisak!Y25</f>
        <v>2.5</v>
      </c>
      <c r="P30" s="69" t="e">
        <f ca="1">Spisak!Z25 &amp; OcjenaSlovima(Spisak!Z25)</f>
        <v>#NAME?</v>
      </c>
    </row>
    <row r="31" spans="1:16">
      <c r="A31" s="73" t="str">
        <f>Spisak!B26</f>
        <v>27/2020</v>
      </c>
      <c r="B31" s="76" t="str">
        <f>Spisak!C26</f>
        <v>Asanović Ana</v>
      </c>
      <c r="C31" s="68">
        <f>Spisak!D26</f>
        <v>0</v>
      </c>
      <c r="D31" s="68">
        <f>Spisak!E26</f>
        <v>3</v>
      </c>
      <c r="E31" s="68">
        <f>Spisak!F26</f>
        <v>0</v>
      </c>
      <c r="F31" s="68">
        <f>Spisak!G26</f>
        <v>0</v>
      </c>
      <c r="G31" s="68">
        <f>Spisak!H26</f>
        <v>0</v>
      </c>
      <c r="H31" s="68">
        <f>Spisak!I26</f>
        <v>0</v>
      </c>
      <c r="I31" s="68">
        <f>Spisak!J26</f>
        <v>0</v>
      </c>
      <c r="J31" s="68" t="str">
        <f>Spisak!T26</f>
        <v/>
      </c>
      <c r="K31" s="68" t="str">
        <f>Spisak!U26</f>
        <v/>
      </c>
      <c r="L31" s="68" t="str">
        <f>Spisak!V26</f>
        <v/>
      </c>
      <c r="M31" s="68">
        <f>Spisak!Q26</f>
        <v>0</v>
      </c>
      <c r="N31" s="68">
        <f>Spisak!R26</f>
        <v>0</v>
      </c>
      <c r="O31" s="68">
        <f>Spisak!Y26</f>
        <v>3</v>
      </c>
      <c r="P31" s="69" t="e">
        <f ca="1">Spisak!Z26 &amp; OcjenaSlovima(Spisak!Z26)</f>
        <v>#NAME?</v>
      </c>
    </row>
    <row r="32" spans="1:16">
      <c r="A32" s="73" t="str">
        <f>Spisak!B27</f>
        <v>28/2020</v>
      </c>
      <c r="B32" s="76" t="str">
        <f>Spisak!C27</f>
        <v>Dabetić Elena</v>
      </c>
      <c r="C32" s="68">
        <f>Spisak!D27</f>
        <v>0</v>
      </c>
      <c r="D32" s="68">
        <f>Spisak!E27</f>
        <v>0</v>
      </c>
      <c r="E32" s="68">
        <f>Spisak!F27</f>
        <v>0</v>
      </c>
      <c r="F32" s="68">
        <f>Spisak!G27</f>
        <v>0</v>
      </c>
      <c r="G32" s="68">
        <f>Spisak!H27</f>
        <v>0</v>
      </c>
      <c r="H32" s="68">
        <f>Spisak!I27</f>
        <v>0</v>
      </c>
      <c r="I32" s="68">
        <f>Spisak!J27</f>
        <v>0</v>
      </c>
      <c r="J32" s="68" t="str">
        <f>Spisak!T27</f>
        <v/>
      </c>
      <c r="K32" s="68" t="str">
        <f>Spisak!U27</f>
        <v/>
      </c>
      <c r="L32" s="68" t="str">
        <f>Spisak!V27</f>
        <v/>
      </c>
      <c r="M32" s="68">
        <f>Spisak!Q27</f>
        <v>0</v>
      </c>
      <c r="N32" s="68">
        <f>Spisak!R27</f>
        <v>0</v>
      </c>
      <c r="O32" s="68">
        <f>Spisak!Y27</f>
        <v>0</v>
      </c>
      <c r="P32" s="69" t="e">
        <f ca="1">Spisak!Z27 &amp; OcjenaSlovima(Spisak!Z27)</f>
        <v>#NAME?</v>
      </c>
    </row>
    <row r="33" spans="1:16">
      <c r="A33" s="73" t="str">
        <f>Spisak!B28</f>
        <v>29/2020</v>
      </c>
      <c r="B33" s="76" t="str">
        <f>Spisak!C28</f>
        <v>Rečević Jovana</v>
      </c>
      <c r="C33" s="68">
        <f>Spisak!D28</f>
        <v>0</v>
      </c>
      <c r="D33" s="68">
        <f>Spisak!E28</f>
        <v>4.5</v>
      </c>
      <c r="E33" s="68">
        <f>Spisak!F28</f>
        <v>0</v>
      </c>
      <c r="F33" s="68">
        <f>Spisak!G28</f>
        <v>0</v>
      </c>
      <c r="G33" s="68">
        <f>Spisak!H28</f>
        <v>0</v>
      </c>
      <c r="H33" s="68">
        <f>Spisak!I28</f>
        <v>0</v>
      </c>
      <c r="I33" s="68">
        <f>Spisak!J28</f>
        <v>0</v>
      </c>
      <c r="J33" s="68" t="str">
        <f>Spisak!T28</f>
        <v/>
      </c>
      <c r="K33" s="68" t="str">
        <f>Spisak!U28</f>
        <v/>
      </c>
      <c r="L33" s="68" t="str">
        <f>Spisak!V28</f>
        <v/>
      </c>
      <c r="M33" s="68">
        <f>Spisak!Q28</f>
        <v>0</v>
      </c>
      <c r="N33" s="68">
        <f>Spisak!R28</f>
        <v>0</v>
      </c>
      <c r="O33" s="68">
        <f>Spisak!Y28</f>
        <v>4.5</v>
      </c>
      <c r="P33" s="69" t="e">
        <f ca="1">Spisak!Z28 &amp; OcjenaSlovima(Spisak!Z28)</f>
        <v>#NAME?</v>
      </c>
    </row>
    <row r="34" spans="1:16">
      <c r="A34" s="73" t="str">
        <f>Spisak!B29</f>
        <v>30/2020</v>
      </c>
      <c r="B34" s="76" t="str">
        <f>Spisak!C29</f>
        <v>Vujačić Ilija</v>
      </c>
      <c r="C34" s="68">
        <f>Spisak!D29</f>
        <v>0</v>
      </c>
      <c r="D34" s="68">
        <f>Spisak!E29</f>
        <v>3</v>
      </c>
      <c r="E34" s="68">
        <f>Spisak!F29</f>
        <v>0</v>
      </c>
      <c r="F34" s="68">
        <f>Spisak!G29</f>
        <v>0</v>
      </c>
      <c r="G34" s="68">
        <f>Spisak!H29</f>
        <v>0</v>
      </c>
      <c r="H34" s="68">
        <f>Spisak!I29</f>
        <v>0</v>
      </c>
      <c r="I34" s="68">
        <f>Spisak!J29</f>
        <v>0</v>
      </c>
      <c r="J34" s="68" t="str">
        <f>Spisak!T29</f>
        <v/>
      </c>
      <c r="K34" s="68" t="str">
        <f>Spisak!U29</f>
        <v/>
      </c>
      <c r="L34" s="68" t="str">
        <f>Spisak!V29</f>
        <v/>
      </c>
      <c r="M34" s="68">
        <f>Spisak!Q29</f>
        <v>0</v>
      </c>
      <c r="N34" s="68">
        <f>Spisak!R29</f>
        <v>0</v>
      </c>
      <c r="O34" s="68">
        <f>Spisak!Y29</f>
        <v>3</v>
      </c>
      <c r="P34" s="69" t="e">
        <f ca="1">Spisak!Z29 &amp; OcjenaSlovima(Spisak!Z29)</f>
        <v>#NAME?</v>
      </c>
    </row>
    <row r="35" spans="1:16">
      <c r="A35" s="73" t="str">
        <f>Spisak!B30</f>
        <v>31/2020</v>
      </c>
      <c r="B35" s="76" t="str">
        <f>Spisak!C30</f>
        <v>Filipović Matija</v>
      </c>
      <c r="C35" s="68">
        <f>Spisak!D30</f>
        <v>0</v>
      </c>
      <c r="D35" s="68">
        <f>Spisak!E30</f>
        <v>3</v>
      </c>
      <c r="E35" s="68">
        <f>Spisak!F30</f>
        <v>0</v>
      </c>
      <c r="F35" s="68">
        <f>Spisak!G30</f>
        <v>0</v>
      </c>
      <c r="G35" s="68">
        <f>Spisak!H30</f>
        <v>0</v>
      </c>
      <c r="H35" s="68">
        <f>Spisak!I30</f>
        <v>0</v>
      </c>
      <c r="I35" s="68">
        <f>Spisak!J30</f>
        <v>0</v>
      </c>
      <c r="J35" s="68" t="str">
        <f>Spisak!T30</f>
        <v/>
      </c>
      <c r="K35" s="68" t="str">
        <f>Spisak!U30</f>
        <v/>
      </c>
      <c r="L35" s="68" t="str">
        <f>Spisak!V30</f>
        <v/>
      </c>
      <c r="M35" s="68">
        <f>Spisak!Q30</f>
        <v>0</v>
      </c>
      <c r="N35" s="68">
        <f>Spisak!R30</f>
        <v>0</v>
      </c>
      <c r="O35" s="68">
        <f>Spisak!Y30</f>
        <v>3</v>
      </c>
      <c r="P35" s="69" t="e">
        <f ca="1">Spisak!Z30 &amp; OcjenaSlovima(Spisak!Z30)</f>
        <v>#NAME?</v>
      </c>
    </row>
    <row r="36" spans="1:16">
      <c r="A36" s="73" t="str">
        <f>Spisak!B31</f>
        <v>32/2020</v>
      </c>
      <c r="B36" s="76" t="str">
        <f>Spisak!C31</f>
        <v>Ćorac Teodora</v>
      </c>
      <c r="C36" s="68">
        <f>Spisak!D31</f>
        <v>0</v>
      </c>
      <c r="D36" s="68">
        <f>Spisak!E31</f>
        <v>2.5</v>
      </c>
      <c r="E36" s="68">
        <f>Spisak!F31</f>
        <v>0</v>
      </c>
      <c r="F36" s="68">
        <f>Spisak!G31</f>
        <v>0</v>
      </c>
      <c r="G36" s="68">
        <f>Spisak!H31</f>
        <v>0</v>
      </c>
      <c r="H36" s="68">
        <f>Spisak!I31</f>
        <v>0</v>
      </c>
      <c r="I36" s="68">
        <f>Spisak!J31</f>
        <v>0</v>
      </c>
      <c r="J36" s="68" t="str">
        <f>Spisak!T31</f>
        <v/>
      </c>
      <c r="K36" s="68" t="str">
        <f>Spisak!U31</f>
        <v/>
      </c>
      <c r="L36" s="68" t="str">
        <f>Spisak!V31</f>
        <v/>
      </c>
      <c r="M36" s="68">
        <f>Spisak!Q31</f>
        <v>0</v>
      </c>
      <c r="N36" s="68">
        <f>Spisak!R31</f>
        <v>0</v>
      </c>
      <c r="O36" s="68">
        <f>Spisak!Y31</f>
        <v>2.5</v>
      </c>
      <c r="P36" s="69" t="e">
        <f ca="1">Spisak!Z31 &amp; OcjenaSlovima(Spisak!Z31)</f>
        <v>#NAME?</v>
      </c>
    </row>
    <row r="37" spans="1:16">
      <c r="A37" s="73" t="str">
        <f>Spisak!B32</f>
        <v>34/2020</v>
      </c>
      <c r="B37" s="76" t="str">
        <f>Spisak!C32</f>
        <v>Ivanović Ina</v>
      </c>
      <c r="C37" s="68">
        <f>Spisak!D32</f>
        <v>0</v>
      </c>
      <c r="D37" s="68">
        <f>Spisak!E32</f>
        <v>4</v>
      </c>
      <c r="E37" s="68">
        <f>Spisak!F32</f>
        <v>0</v>
      </c>
      <c r="F37" s="68">
        <f>Spisak!G32</f>
        <v>0</v>
      </c>
      <c r="G37" s="68">
        <f>Spisak!H32</f>
        <v>0</v>
      </c>
      <c r="H37" s="68">
        <f>Spisak!I32</f>
        <v>0</v>
      </c>
      <c r="I37" s="68">
        <f>Spisak!J32</f>
        <v>0</v>
      </c>
      <c r="J37" s="68" t="str">
        <f>Spisak!T32</f>
        <v/>
      </c>
      <c r="K37" s="68" t="str">
        <f>Spisak!U32</f>
        <v/>
      </c>
      <c r="L37" s="68" t="str">
        <f>Spisak!V32</f>
        <v/>
      </c>
      <c r="M37" s="68">
        <f>Spisak!Q32</f>
        <v>0</v>
      </c>
      <c r="N37" s="68">
        <f>Spisak!R32</f>
        <v>0</v>
      </c>
      <c r="O37" s="68">
        <f>Spisak!Y32</f>
        <v>4</v>
      </c>
      <c r="P37" s="69" t="e">
        <f ca="1">Spisak!Z32 &amp; OcjenaSlovima(Spisak!Z32)</f>
        <v>#NAME?</v>
      </c>
    </row>
    <row r="38" spans="1:16">
      <c r="A38" s="73" t="str">
        <f>Spisak!B33</f>
        <v>35/2020</v>
      </c>
      <c r="B38" s="76" t="str">
        <f>Spisak!C33</f>
        <v>Šećković Tamara</v>
      </c>
      <c r="C38" s="68">
        <f>Spisak!D33</f>
        <v>0</v>
      </c>
      <c r="D38" s="68">
        <f>Spisak!E33</f>
        <v>0</v>
      </c>
      <c r="E38" s="68">
        <f>Spisak!F33</f>
        <v>0</v>
      </c>
      <c r="F38" s="68">
        <f>Spisak!G33</f>
        <v>0</v>
      </c>
      <c r="G38" s="68">
        <f>Spisak!H33</f>
        <v>0</v>
      </c>
      <c r="H38" s="68">
        <f>Spisak!I33</f>
        <v>0</v>
      </c>
      <c r="I38" s="68">
        <f>Spisak!J33</f>
        <v>0</v>
      </c>
      <c r="J38" s="68" t="str">
        <f>Spisak!T33</f>
        <v/>
      </c>
      <c r="K38" s="68" t="str">
        <f>Spisak!U33</f>
        <v/>
      </c>
      <c r="L38" s="68" t="str">
        <f>Spisak!V33</f>
        <v/>
      </c>
      <c r="M38" s="68">
        <f>Spisak!Q33</f>
        <v>0</v>
      </c>
      <c r="N38" s="68">
        <f>Spisak!R33</f>
        <v>0</v>
      </c>
      <c r="O38" s="68">
        <f>Spisak!Y33</f>
        <v>0</v>
      </c>
      <c r="P38" s="69" t="e">
        <f ca="1">Spisak!Z33 &amp; OcjenaSlovima(Spisak!Z33)</f>
        <v>#NAME?</v>
      </c>
    </row>
    <row r="39" spans="1:16">
      <c r="A39" s="73" t="str">
        <f>Spisak!B34</f>
        <v>36/2020</v>
      </c>
      <c r="B39" s="76" t="str">
        <f>Spisak!C34</f>
        <v>Vukanović Filip</v>
      </c>
      <c r="C39" s="68">
        <f>Spisak!D34</f>
        <v>0</v>
      </c>
      <c r="D39" s="68">
        <f>Spisak!E34</f>
        <v>2.5</v>
      </c>
      <c r="E39" s="68">
        <f>Spisak!F34</f>
        <v>0</v>
      </c>
      <c r="F39" s="68">
        <f>Spisak!G34</f>
        <v>0</v>
      </c>
      <c r="G39" s="68">
        <f>Spisak!H34</f>
        <v>0</v>
      </c>
      <c r="H39" s="68">
        <f>Spisak!I34</f>
        <v>0</v>
      </c>
      <c r="I39" s="68">
        <f>Spisak!J34</f>
        <v>0</v>
      </c>
      <c r="J39" s="68" t="str">
        <f>Spisak!T34</f>
        <v/>
      </c>
      <c r="K39" s="68" t="str">
        <f>Spisak!U34</f>
        <v/>
      </c>
      <c r="L39" s="68" t="str">
        <f>Spisak!V34</f>
        <v/>
      </c>
      <c r="M39" s="68">
        <f>Spisak!Q34</f>
        <v>0</v>
      </c>
      <c r="N39" s="68">
        <f>Spisak!R34</f>
        <v>0</v>
      </c>
      <c r="O39" s="68">
        <f>Spisak!Y34</f>
        <v>2.5</v>
      </c>
      <c r="P39" s="69" t="e">
        <f ca="1">Spisak!Z34 &amp; OcjenaSlovima(Spisak!Z34)</f>
        <v>#NAME?</v>
      </c>
    </row>
    <row r="40" spans="1:16">
      <c r="A40" s="73" t="str">
        <f>Spisak!B35</f>
        <v>37/2020</v>
      </c>
      <c r="B40" s="76" t="str">
        <f>Spisak!C35</f>
        <v>Krivokapić Tijana</v>
      </c>
      <c r="C40" s="68">
        <f>Spisak!D35</f>
        <v>0</v>
      </c>
      <c r="D40" s="68">
        <f>Spisak!E35</f>
        <v>3</v>
      </c>
      <c r="E40" s="68">
        <f>Spisak!F35</f>
        <v>0</v>
      </c>
      <c r="F40" s="68">
        <f>Spisak!G35</f>
        <v>0</v>
      </c>
      <c r="G40" s="68">
        <f>Spisak!H35</f>
        <v>0</v>
      </c>
      <c r="H40" s="68">
        <f>Spisak!I35</f>
        <v>0</v>
      </c>
      <c r="I40" s="68">
        <f>Spisak!J35</f>
        <v>0</v>
      </c>
      <c r="J40" s="68" t="str">
        <f>Spisak!T35</f>
        <v/>
      </c>
      <c r="K40" s="68" t="str">
        <f>Spisak!U35</f>
        <v/>
      </c>
      <c r="L40" s="68" t="str">
        <f>Spisak!V35</f>
        <v/>
      </c>
      <c r="M40" s="68">
        <f>Spisak!Q35</f>
        <v>0</v>
      </c>
      <c r="N40" s="68">
        <f>Spisak!R35</f>
        <v>0</v>
      </c>
      <c r="O40" s="68">
        <f>Spisak!Y35</f>
        <v>3</v>
      </c>
      <c r="P40" s="69" t="e">
        <f ca="1">Spisak!Z35 &amp; OcjenaSlovima(Spisak!Z35)</f>
        <v>#NAME?</v>
      </c>
    </row>
    <row r="41" spans="1:16">
      <c r="A41" s="73" t="str">
        <f>Spisak!B36</f>
        <v>39/2020</v>
      </c>
      <c r="B41" s="76" t="str">
        <f>Spisak!C36</f>
        <v>Šišević Anja</v>
      </c>
      <c r="C41" s="68">
        <f>Spisak!D36</f>
        <v>0</v>
      </c>
      <c r="D41" s="68">
        <f>Spisak!E36</f>
        <v>2</v>
      </c>
      <c r="E41" s="68">
        <f>Spisak!F36</f>
        <v>0</v>
      </c>
      <c r="F41" s="68">
        <f>Spisak!G36</f>
        <v>0</v>
      </c>
      <c r="G41" s="68">
        <f>Spisak!H36</f>
        <v>0</v>
      </c>
      <c r="H41" s="68">
        <f>Spisak!I36</f>
        <v>0</v>
      </c>
      <c r="I41" s="68">
        <f>Spisak!J36</f>
        <v>0</v>
      </c>
      <c r="J41" s="68" t="str">
        <f>Spisak!T36</f>
        <v/>
      </c>
      <c r="K41" s="68" t="str">
        <f>Spisak!U36</f>
        <v/>
      </c>
      <c r="L41" s="68" t="str">
        <f>Spisak!V36</f>
        <v/>
      </c>
      <c r="M41" s="68">
        <f>Spisak!Q36</f>
        <v>0</v>
      </c>
      <c r="N41" s="68">
        <f>Spisak!R36</f>
        <v>0</v>
      </c>
      <c r="O41" s="68">
        <f>Spisak!Y36</f>
        <v>2</v>
      </c>
      <c r="P41" s="69" t="e">
        <f ca="1">Spisak!Z36 &amp; OcjenaSlovima(Spisak!Z36)</f>
        <v>#NAME?</v>
      </c>
    </row>
    <row r="42" spans="1:16">
      <c r="A42" s="73" t="str">
        <f>Spisak!B37</f>
        <v>40/2020</v>
      </c>
      <c r="B42" s="76" t="str">
        <f>Spisak!C37</f>
        <v>Knežević Žana</v>
      </c>
      <c r="C42" s="68">
        <f>Spisak!D37</f>
        <v>0</v>
      </c>
      <c r="D42" s="68">
        <f>Spisak!E37</f>
        <v>4</v>
      </c>
      <c r="E42" s="68">
        <f>Spisak!F37</f>
        <v>0</v>
      </c>
      <c r="F42" s="68">
        <f>Spisak!G37</f>
        <v>0</v>
      </c>
      <c r="G42" s="68">
        <f>Spisak!H37</f>
        <v>0</v>
      </c>
      <c r="H42" s="68">
        <f>Spisak!I37</f>
        <v>0</v>
      </c>
      <c r="I42" s="68">
        <f>Spisak!J37</f>
        <v>0</v>
      </c>
      <c r="J42" s="68" t="str">
        <f>Spisak!T37</f>
        <v/>
      </c>
      <c r="K42" s="68" t="str">
        <f>Spisak!U37</f>
        <v/>
      </c>
      <c r="L42" s="68" t="str">
        <f>Spisak!V37</f>
        <v/>
      </c>
      <c r="M42" s="68">
        <f>Spisak!Q37</f>
        <v>0</v>
      </c>
      <c r="N42" s="68">
        <f>Spisak!R37</f>
        <v>0</v>
      </c>
      <c r="O42" s="68">
        <f>Spisak!Y37</f>
        <v>4</v>
      </c>
      <c r="P42" s="69" t="e">
        <f ca="1">Spisak!Z37 &amp; OcjenaSlovima(Spisak!Z37)</f>
        <v>#NAME?</v>
      </c>
    </row>
    <row r="43" spans="1:16">
      <c r="A43" s="73" t="str">
        <f>Spisak!B38</f>
        <v>41/2020</v>
      </c>
      <c r="B43" s="76" t="str">
        <f>Spisak!C38</f>
        <v>Krivokapić Nikolina</v>
      </c>
      <c r="C43" s="68">
        <f>Spisak!D38</f>
        <v>0</v>
      </c>
      <c r="D43" s="68">
        <f>Spisak!E38</f>
        <v>0</v>
      </c>
      <c r="E43" s="68">
        <f>Spisak!F38</f>
        <v>0</v>
      </c>
      <c r="F43" s="68">
        <f>Spisak!G38</f>
        <v>0</v>
      </c>
      <c r="G43" s="68">
        <f>Spisak!H38</f>
        <v>0</v>
      </c>
      <c r="H43" s="68">
        <f>Spisak!I38</f>
        <v>0</v>
      </c>
      <c r="I43" s="68">
        <f>Spisak!J38</f>
        <v>0</v>
      </c>
      <c r="J43" s="68" t="str">
        <f>Spisak!T38</f>
        <v/>
      </c>
      <c r="K43" s="68" t="str">
        <f>Spisak!U38</f>
        <v/>
      </c>
      <c r="L43" s="68" t="str">
        <f>Spisak!V38</f>
        <v/>
      </c>
      <c r="M43" s="68">
        <f>Spisak!Q38</f>
        <v>0</v>
      </c>
      <c r="N43" s="68">
        <f>Spisak!R38</f>
        <v>0</v>
      </c>
      <c r="O43" s="68">
        <f>Spisak!Y38</f>
        <v>0</v>
      </c>
      <c r="P43" s="69" t="e">
        <f ca="1">Spisak!Z38 &amp; OcjenaSlovima(Spisak!Z38)</f>
        <v>#NAME?</v>
      </c>
    </row>
    <row r="44" spans="1:16">
      <c r="A44" s="73" t="str">
        <f>Spisak!B39</f>
        <v>42/2020</v>
      </c>
      <c r="B44" s="76" t="str">
        <f>Spisak!C39</f>
        <v>Rašović Mina</v>
      </c>
      <c r="C44" s="68">
        <f>Spisak!D39</f>
        <v>0</v>
      </c>
      <c r="D44" s="68">
        <f>Spisak!E39</f>
        <v>4</v>
      </c>
      <c r="E44" s="68">
        <f>Spisak!F39</f>
        <v>0</v>
      </c>
      <c r="F44" s="68">
        <f>Spisak!G39</f>
        <v>0</v>
      </c>
      <c r="G44" s="68">
        <f>Spisak!H39</f>
        <v>0</v>
      </c>
      <c r="H44" s="68">
        <f>Spisak!I39</f>
        <v>0</v>
      </c>
      <c r="I44" s="68">
        <f>Spisak!J39</f>
        <v>0</v>
      </c>
      <c r="J44" s="68" t="str">
        <f>Spisak!T39</f>
        <v/>
      </c>
      <c r="K44" s="68" t="str">
        <f>Spisak!U39</f>
        <v/>
      </c>
      <c r="L44" s="68" t="str">
        <f>Spisak!V39</f>
        <v/>
      </c>
      <c r="M44" s="68">
        <f>Spisak!Q39</f>
        <v>0</v>
      </c>
      <c r="N44" s="68">
        <f>Spisak!R39</f>
        <v>0</v>
      </c>
      <c r="O44" s="68">
        <f>Spisak!Y39</f>
        <v>4</v>
      </c>
      <c r="P44" s="69" t="e">
        <f ca="1">Spisak!Z39 &amp; OcjenaSlovima(Spisak!Z39)</f>
        <v>#NAME?</v>
      </c>
    </row>
    <row r="45" spans="1:16">
      <c r="A45" s="73" t="str">
        <f>Spisak!B40</f>
        <v>43/2020</v>
      </c>
      <c r="B45" s="76" t="str">
        <f>Spisak!C40</f>
        <v>Žižić Bogdan</v>
      </c>
      <c r="C45" s="68">
        <f>Spisak!D40</f>
        <v>0</v>
      </c>
      <c r="D45" s="68">
        <f>Spisak!E40</f>
        <v>3.5</v>
      </c>
      <c r="E45" s="68">
        <f>Spisak!F40</f>
        <v>0</v>
      </c>
      <c r="F45" s="68">
        <f>Spisak!G40</f>
        <v>0</v>
      </c>
      <c r="G45" s="68">
        <f>Spisak!H40</f>
        <v>0</v>
      </c>
      <c r="H45" s="68">
        <f>Spisak!I40</f>
        <v>0</v>
      </c>
      <c r="I45" s="68">
        <f>Spisak!J40</f>
        <v>0</v>
      </c>
      <c r="J45" s="68" t="str">
        <f>Spisak!T40</f>
        <v/>
      </c>
      <c r="K45" s="68" t="str">
        <f>Spisak!U40</f>
        <v/>
      </c>
      <c r="L45" s="68" t="str">
        <f>Spisak!V40</f>
        <v/>
      </c>
      <c r="M45" s="68">
        <f>Spisak!Q40</f>
        <v>0</v>
      </c>
      <c r="N45" s="68">
        <f>Spisak!R40</f>
        <v>0</v>
      </c>
      <c r="O45" s="68">
        <f>Spisak!Y40</f>
        <v>3.5</v>
      </c>
      <c r="P45" s="69" t="e">
        <f ca="1">Spisak!Z40 &amp; OcjenaSlovima(Spisak!Z40)</f>
        <v>#NAME?</v>
      </c>
    </row>
    <row r="46" spans="1:16">
      <c r="A46" s="73" t="str">
        <f>Spisak!B41</f>
        <v>44/2020</v>
      </c>
      <c r="B46" s="76" t="str">
        <f>Spisak!C41</f>
        <v>Šuković Isidora</v>
      </c>
      <c r="C46" s="68">
        <f>Spisak!D41</f>
        <v>0</v>
      </c>
      <c r="D46" s="68">
        <f>Spisak!E41</f>
        <v>3</v>
      </c>
      <c r="E46" s="68">
        <f>Spisak!F41</f>
        <v>0</v>
      </c>
      <c r="F46" s="68">
        <f>Spisak!G41</f>
        <v>0</v>
      </c>
      <c r="G46" s="68">
        <f>Spisak!H41</f>
        <v>0</v>
      </c>
      <c r="H46" s="68">
        <f>Spisak!I41</f>
        <v>0</v>
      </c>
      <c r="I46" s="68">
        <f>Spisak!J41</f>
        <v>0</v>
      </c>
      <c r="J46" s="68" t="str">
        <f>Spisak!T41</f>
        <v/>
      </c>
      <c r="K46" s="68" t="str">
        <f>Spisak!U41</f>
        <v/>
      </c>
      <c r="L46" s="68" t="str">
        <f>Spisak!V41</f>
        <v/>
      </c>
      <c r="M46" s="68">
        <f>Spisak!Q41</f>
        <v>0</v>
      </c>
      <c r="N46" s="68">
        <f>Spisak!R41</f>
        <v>0</v>
      </c>
      <c r="O46" s="68">
        <f>Spisak!Y41</f>
        <v>3</v>
      </c>
      <c r="P46" s="69" t="e">
        <f ca="1">Spisak!Z41 &amp; OcjenaSlovima(Spisak!Z41)</f>
        <v>#NAME?</v>
      </c>
    </row>
    <row r="47" spans="1:16">
      <c r="A47" s="73" t="str">
        <f>Spisak!B42</f>
        <v>45/2020</v>
      </c>
      <c r="B47" s="76" t="str">
        <f>Spisak!C42</f>
        <v>Femić Boško</v>
      </c>
      <c r="C47" s="68">
        <f>Spisak!D42</f>
        <v>0</v>
      </c>
      <c r="D47" s="68">
        <f>Spisak!E42</f>
        <v>3</v>
      </c>
      <c r="E47" s="68">
        <f>Spisak!F42</f>
        <v>0</v>
      </c>
      <c r="F47" s="68">
        <f>Spisak!G42</f>
        <v>0</v>
      </c>
      <c r="G47" s="68">
        <f>Spisak!H42</f>
        <v>0</v>
      </c>
      <c r="H47" s="68">
        <f>Spisak!I42</f>
        <v>0</v>
      </c>
      <c r="I47" s="68">
        <f>Spisak!J42</f>
        <v>0</v>
      </c>
      <c r="J47" s="68" t="str">
        <f>Spisak!T42</f>
        <v/>
      </c>
      <c r="K47" s="68" t="str">
        <f>Spisak!U42</f>
        <v/>
      </c>
      <c r="L47" s="68" t="str">
        <f>Spisak!V42</f>
        <v/>
      </c>
      <c r="M47" s="68">
        <f>Spisak!Q42</f>
        <v>0</v>
      </c>
      <c r="N47" s="68">
        <f>Spisak!R42</f>
        <v>0</v>
      </c>
      <c r="O47" s="68">
        <f>Spisak!Y42</f>
        <v>3</v>
      </c>
      <c r="P47" s="69" t="e">
        <f ca="1">Spisak!Z42 &amp; OcjenaSlovima(Spisak!Z42)</f>
        <v>#NAME?</v>
      </c>
    </row>
    <row r="48" spans="1:16">
      <c r="A48" s="73" t="str">
        <f>Spisak!B43</f>
        <v>47/2020</v>
      </c>
      <c r="B48" s="76" t="str">
        <f>Spisak!C43</f>
        <v>Čolović Staša</v>
      </c>
      <c r="C48" s="68">
        <f>Spisak!D43</f>
        <v>0</v>
      </c>
      <c r="D48" s="68">
        <f>Spisak!E43</f>
        <v>2.5</v>
      </c>
      <c r="E48" s="68">
        <f>Spisak!F43</f>
        <v>0</v>
      </c>
      <c r="F48" s="68">
        <f>Spisak!G43</f>
        <v>0</v>
      </c>
      <c r="G48" s="68">
        <f>Spisak!H43</f>
        <v>0</v>
      </c>
      <c r="H48" s="68">
        <f>Spisak!I43</f>
        <v>0</v>
      </c>
      <c r="I48" s="68">
        <f>Spisak!J43</f>
        <v>0</v>
      </c>
      <c r="J48" s="68" t="str">
        <f>Spisak!T43</f>
        <v/>
      </c>
      <c r="K48" s="68" t="str">
        <f>Spisak!U43</f>
        <v/>
      </c>
      <c r="L48" s="68" t="str">
        <f>Spisak!V43</f>
        <v/>
      </c>
      <c r="M48" s="68">
        <f>Spisak!Q43</f>
        <v>0</v>
      </c>
      <c r="N48" s="68">
        <f>Spisak!R43</f>
        <v>0</v>
      </c>
      <c r="O48" s="68">
        <f>Spisak!Y43</f>
        <v>2.5</v>
      </c>
      <c r="P48" s="69" t="e">
        <f ca="1">Spisak!Z43 &amp; OcjenaSlovima(Spisak!Z43)</f>
        <v>#NAME?</v>
      </c>
    </row>
    <row r="49" spans="1:16">
      <c r="A49" s="73" t="str">
        <f>Spisak!B44</f>
        <v>49/2020</v>
      </c>
      <c r="B49" s="76" t="str">
        <f>Spisak!C44</f>
        <v>Vujačić Daniel</v>
      </c>
      <c r="C49" s="68">
        <f>Spisak!D44</f>
        <v>0</v>
      </c>
      <c r="D49" s="68">
        <f>Spisak!E44</f>
        <v>2</v>
      </c>
      <c r="E49" s="68">
        <f>Spisak!F44</f>
        <v>0</v>
      </c>
      <c r="F49" s="68">
        <f>Spisak!G44</f>
        <v>0</v>
      </c>
      <c r="G49" s="68">
        <f>Spisak!H44</f>
        <v>0</v>
      </c>
      <c r="H49" s="68">
        <f>Spisak!I44</f>
        <v>0</v>
      </c>
      <c r="I49" s="68">
        <f>Spisak!J44</f>
        <v>0</v>
      </c>
      <c r="J49" s="68" t="str">
        <f>Spisak!T44</f>
        <v/>
      </c>
      <c r="K49" s="68" t="str">
        <f>Spisak!U44</f>
        <v/>
      </c>
      <c r="L49" s="68" t="str">
        <f>Spisak!V44</f>
        <v/>
      </c>
      <c r="M49" s="68">
        <f>Spisak!Q44</f>
        <v>0</v>
      </c>
      <c r="N49" s="68">
        <f>Spisak!R44</f>
        <v>0</v>
      </c>
      <c r="O49" s="68">
        <f>Spisak!Y44</f>
        <v>2</v>
      </c>
      <c r="P49" s="69" t="e">
        <f ca="1">Spisak!Z44 &amp; OcjenaSlovima(Spisak!Z44)</f>
        <v>#NAME?</v>
      </c>
    </row>
    <row r="50" spans="1:16">
      <c r="A50" s="73" t="str">
        <f>Spisak!B45</f>
        <v>52/2020</v>
      </c>
      <c r="B50" s="76" t="str">
        <f>Spisak!C45</f>
        <v>Keković Filip</v>
      </c>
      <c r="C50" s="68">
        <f>Spisak!D45</f>
        <v>0</v>
      </c>
      <c r="D50" s="68">
        <f>Spisak!E45</f>
        <v>4.5</v>
      </c>
      <c r="E50" s="68">
        <f>Spisak!F45</f>
        <v>0</v>
      </c>
      <c r="F50" s="68">
        <f>Spisak!G45</f>
        <v>0</v>
      </c>
      <c r="G50" s="68">
        <f>Spisak!H45</f>
        <v>0</v>
      </c>
      <c r="H50" s="68">
        <f>Spisak!I45</f>
        <v>0</v>
      </c>
      <c r="I50" s="68">
        <f>Spisak!J45</f>
        <v>0</v>
      </c>
      <c r="J50" s="68" t="str">
        <f>Spisak!T45</f>
        <v/>
      </c>
      <c r="K50" s="68" t="str">
        <f>Spisak!U45</f>
        <v/>
      </c>
      <c r="L50" s="68" t="str">
        <f>Spisak!V45</f>
        <v/>
      </c>
      <c r="M50" s="68">
        <f>Spisak!Q45</f>
        <v>0</v>
      </c>
      <c r="N50" s="68">
        <f>Spisak!R45</f>
        <v>0</v>
      </c>
      <c r="O50" s="68">
        <f>Spisak!Y45</f>
        <v>4.5</v>
      </c>
      <c r="P50" s="69" t="e">
        <f ca="1">Spisak!Z45 &amp; OcjenaSlovima(Spisak!Z45)</f>
        <v>#NAME?</v>
      </c>
    </row>
    <row r="51" spans="1:16">
      <c r="A51" s="73" t="str">
        <f>Spisak!B46</f>
        <v>53/2020</v>
      </c>
      <c r="B51" s="76" t="str">
        <f>Spisak!C46</f>
        <v>Ivanović Bojana</v>
      </c>
      <c r="C51" s="68">
        <f>Spisak!D46</f>
        <v>0</v>
      </c>
      <c r="D51" s="68">
        <f>Spisak!E46</f>
        <v>2.5</v>
      </c>
      <c r="E51" s="68">
        <f>Spisak!F46</f>
        <v>0</v>
      </c>
      <c r="F51" s="68">
        <f>Spisak!G46</f>
        <v>0</v>
      </c>
      <c r="G51" s="68">
        <f>Spisak!H46</f>
        <v>0</v>
      </c>
      <c r="H51" s="68">
        <f>Spisak!I46</f>
        <v>0</v>
      </c>
      <c r="I51" s="68">
        <f>Spisak!J46</f>
        <v>0</v>
      </c>
      <c r="J51" s="68" t="str">
        <f>Spisak!T46</f>
        <v/>
      </c>
      <c r="K51" s="68" t="str">
        <f>Spisak!U46</f>
        <v/>
      </c>
      <c r="L51" s="68" t="str">
        <f>Spisak!V46</f>
        <v/>
      </c>
      <c r="M51" s="68">
        <f>Spisak!Q46</f>
        <v>0</v>
      </c>
      <c r="N51" s="68">
        <f>Spisak!R46</f>
        <v>0</v>
      </c>
      <c r="O51" s="68">
        <f>Spisak!Y46</f>
        <v>2.5</v>
      </c>
      <c r="P51" s="69" t="e">
        <f ca="1">Spisak!Z46 &amp; OcjenaSlovima(Spisak!Z46)</f>
        <v>#NAME?</v>
      </c>
    </row>
    <row r="52" spans="1:16">
      <c r="A52" s="73" t="str">
        <f>Spisak!B47</f>
        <v>54/2020</v>
      </c>
      <c r="B52" s="76" t="str">
        <f>Spisak!C47</f>
        <v>Striković Anita</v>
      </c>
      <c r="C52" s="68">
        <f>Spisak!D47</f>
        <v>0</v>
      </c>
      <c r="D52" s="68">
        <f>Spisak!E47</f>
        <v>3.5</v>
      </c>
      <c r="E52" s="68">
        <f>Spisak!F47</f>
        <v>0</v>
      </c>
      <c r="F52" s="68">
        <f>Spisak!G47</f>
        <v>0</v>
      </c>
      <c r="G52" s="68">
        <f>Spisak!H47</f>
        <v>0</v>
      </c>
      <c r="H52" s="68">
        <f>Spisak!I47</f>
        <v>0</v>
      </c>
      <c r="I52" s="68">
        <f>Spisak!J47</f>
        <v>0</v>
      </c>
      <c r="J52" s="68" t="str">
        <f>Spisak!T47</f>
        <v/>
      </c>
      <c r="K52" s="68" t="str">
        <f>Spisak!U47</f>
        <v/>
      </c>
      <c r="L52" s="68" t="str">
        <f>Spisak!V47</f>
        <v/>
      </c>
      <c r="M52" s="68">
        <f>Spisak!Q47</f>
        <v>0</v>
      </c>
      <c r="N52" s="68">
        <f>Spisak!R47</f>
        <v>0</v>
      </c>
      <c r="O52" s="68">
        <f>Spisak!Y47</f>
        <v>3.5</v>
      </c>
      <c r="P52" s="69" t="e">
        <f ca="1">Spisak!Z47 &amp; OcjenaSlovima(Spisak!Z47)</f>
        <v>#NAME?</v>
      </c>
    </row>
    <row r="53" spans="1:16">
      <c r="A53" s="73" t="str">
        <f>Spisak!B48</f>
        <v>55/2020</v>
      </c>
      <c r="B53" s="76" t="str">
        <f>Spisak!C48</f>
        <v>Zekić Jelena</v>
      </c>
      <c r="C53" s="68">
        <f>Spisak!D48</f>
        <v>0</v>
      </c>
      <c r="D53" s="68">
        <f>Spisak!E48</f>
        <v>2</v>
      </c>
      <c r="E53" s="68">
        <f>Spisak!F48</f>
        <v>0</v>
      </c>
      <c r="F53" s="68">
        <f>Spisak!G48</f>
        <v>0</v>
      </c>
      <c r="G53" s="68">
        <f>Spisak!H48</f>
        <v>0</v>
      </c>
      <c r="H53" s="68">
        <f>Spisak!I48</f>
        <v>0</v>
      </c>
      <c r="I53" s="68">
        <f>Spisak!J48</f>
        <v>0</v>
      </c>
      <c r="J53" s="68" t="str">
        <f>Spisak!T48</f>
        <v/>
      </c>
      <c r="K53" s="68" t="str">
        <f>Spisak!U48</f>
        <v/>
      </c>
      <c r="L53" s="68" t="str">
        <f>Spisak!V48</f>
        <v/>
      </c>
      <c r="M53" s="68">
        <f>Spisak!Q48</f>
        <v>0</v>
      </c>
      <c r="N53" s="68">
        <f>Spisak!R48</f>
        <v>0</v>
      </c>
      <c r="O53" s="68">
        <f>Spisak!Y48</f>
        <v>2</v>
      </c>
      <c r="P53" s="69" t="e">
        <f ca="1">Spisak!Z48 &amp; OcjenaSlovima(Spisak!Z48)</f>
        <v>#NAME?</v>
      </c>
    </row>
    <row r="54" spans="1:16">
      <c r="A54" s="73" t="str">
        <f>Spisak!B49</f>
        <v>57/2020</v>
      </c>
      <c r="B54" s="76" t="str">
        <f>Spisak!C49</f>
        <v>Petrušić Tijana</v>
      </c>
      <c r="C54" s="68">
        <f>Spisak!D49</f>
        <v>0</v>
      </c>
      <c r="D54" s="68">
        <f>Spisak!E49</f>
        <v>4.5</v>
      </c>
      <c r="E54" s="68">
        <f>Spisak!F49</f>
        <v>0</v>
      </c>
      <c r="F54" s="68">
        <f>Spisak!G49</f>
        <v>0</v>
      </c>
      <c r="G54" s="68">
        <f>Spisak!H49</f>
        <v>0</v>
      </c>
      <c r="H54" s="68">
        <f>Spisak!I49</f>
        <v>0</v>
      </c>
      <c r="I54" s="68">
        <f>Spisak!J49</f>
        <v>0</v>
      </c>
      <c r="J54" s="68" t="str">
        <f>Spisak!T49</f>
        <v/>
      </c>
      <c r="K54" s="68" t="str">
        <f>Spisak!U49</f>
        <v/>
      </c>
      <c r="L54" s="68" t="str">
        <f>Spisak!V49</f>
        <v/>
      </c>
      <c r="M54" s="68">
        <f>Spisak!Q49</f>
        <v>0</v>
      </c>
      <c r="N54" s="68">
        <f>Spisak!R49</f>
        <v>0</v>
      </c>
      <c r="O54" s="68">
        <f>Spisak!Y49</f>
        <v>4.5</v>
      </c>
      <c r="P54" s="69" t="e">
        <f ca="1">Spisak!Z49 &amp; OcjenaSlovima(Spisak!Z49)</f>
        <v>#NAME?</v>
      </c>
    </row>
    <row r="55" spans="1:16">
      <c r="A55" s="73" t="str">
        <f>Spisak!B50</f>
        <v>58/2020</v>
      </c>
      <c r="B55" s="76" t="str">
        <f>Spisak!C50</f>
        <v>Čarapić Milan</v>
      </c>
      <c r="C55" s="68">
        <f>Spisak!D50</f>
        <v>0</v>
      </c>
      <c r="D55" s="68">
        <f>Spisak!E50</f>
        <v>0</v>
      </c>
      <c r="E55" s="68">
        <f>Spisak!F50</f>
        <v>0</v>
      </c>
      <c r="F55" s="68">
        <f>Spisak!G50</f>
        <v>0</v>
      </c>
      <c r="G55" s="68">
        <f>Spisak!H50</f>
        <v>0</v>
      </c>
      <c r="H55" s="68">
        <f>Spisak!I50</f>
        <v>0</v>
      </c>
      <c r="I55" s="68">
        <f>Spisak!J50</f>
        <v>0</v>
      </c>
      <c r="J55" s="68" t="str">
        <f>Spisak!T50</f>
        <v/>
      </c>
      <c r="K55" s="68" t="str">
        <f>Spisak!U50</f>
        <v/>
      </c>
      <c r="L55" s="68" t="str">
        <f>Spisak!V50</f>
        <v/>
      </c>
      <c r="M55" s="68">
        <f>Spisak!Q50</f>
        <v>0</v>
      </c>
      <c r="N55" s="68">
        <f>Spisak!R50</f>
        <v>0</v>
      </c>
      <c r="O55" s="68">
        <f>Spisak!Y50</f>
        <v>0</v>
      </c>
      <c r="P55" s="69" t="e">
        <f ca="1">Spisak!Z50 &amp; OcjenaSlovima(Spisak!Z50)</f>
        <v>#NAME?</v>
      </c>
    </row>
    <row r="56" spans="1:16">
      <c r="A56" s="73" t="str">
        <f>Spisak!B51</f>
        <v>60/2020</v>
      </c>
      <c r="B56" s="76" t="str">
        <f>Spisak!C51</f>
        <v>Karadžić Sara</v>
      </c>
      <c r="C56" s="68">
        <f>Spisak!D51</f>
        <v>0</v>
      </c>
      <c r="D56" s="68">
        <f>Spisak!E51</f>
        <v>3.5</v>
      </c>
      <c r="E56" s="68">
        <f>Spisak!F51</f>
        <v>0</v>
      </c>
      <c r="F56" s="68">
        <f>Spisak!G51</f>
        <v>0</v>
      </c>
      <c r="G56" s="68">
        <f>Spisak!H51</f>
        <v>0</v>
      </c>
      <c r="H56" s="68">
        <f>Spisak!I51</f>
        <v>0</v>
      </c>
      <c r="I56" s="68">
        <f>Spisak!J51</f>
        <v>0</v>
      </c>
      <c r="J56" s="68" t="str">
        <f>Spisak!T51</f>
        <v/>
      </c>
      <c r="K56" s="68" t="str">
        <f>Spisak!U51</f>
        <v/>
      </c>
      <c r="L56" s="68" t="str">
        <f>Spisak!V51</f>
        <v/>
      </c>
      <c r="M56" s="68">
        <f>Spisak!Q51</f>
        <v>0</v>
      </c>
      <c r="N56" s="68">
        <f>Spisak!R51</f>
        <v>0</v>
      </c>
      <c r="O56" s="68">
        <f>Spisak!Y51</f>
        <v>3.5</v>
      </c>
      <c r="P56" s="69" t="e">
        <f ca="1">Spisak!Z51 &amp; OcjenaSlovima(Spisak!Z51)</f>
        <v>#NAME?</v>
      </c>
    </row>
    <row r="57" spans="1:16">
      <c r="A57" s="73" t="str">
        <f>Spisak!B52</f>
        <v>63/2020</v>
      </c>
      <c r="B57" s="76" t="str">
        <f>Spisak!C52</f>
        <v>Obradović Aleksandra</v>
      </c>
      <c r="C57" s="68">
        <f>Spisak!D52</f>
        <v>0</v>
      </c>
      <c r="D57" s="68">
        <f>Spisak!E52</f>
        <v>0</v>
      </c>
      <c r="E57" s="68">
        <f>Spisak!F52</f>
        <v>0</v>
      </c>
      <c r="F57" s="68">
        <f>Spisak!G52</f>
        <v>0</v>
      </c>
      <c r="G57" s="68">
        <f>Spisak!H52</f>
        <v>0</v>
      </c>
      <c r="H57" s="68">
        <f>Spisak!I52</f>
        <v>0</v>
      </c>
      <c r="I57" s="68">
        <f>Spisak!J52</f>
        <v>0</v>
      </c>
      <c r="J57" s="68" t="str">
        <f>Spisak!T52</f>
        <v/>
      </c>
      <c r="K57" s="68" t="str">
        <f>Spisak!U52</f>
        <v/>
      </c>
      <c r="L57" s="68" t="str">
        <f>Spisak!V52</f>
        <v/>
      </c>
      <c r="M57" s="68">
        <f>Spisak!Q52</f>
        <v>0</v>
      </c>
      <c r="N57" s="68">
        <f>Spisak!R52</f>
        <v>0</v>
      </c>
      <c r="O57" s="68">
        <f>Spisak!Y52</f>
        <v>0</v>
      </c>
      <c r="P57" s="69" t="e">
        <f ca="1">Spisak!Z52 &amp; OcjenaSlovima(Spisak!Z52)</f>
        <v>#NAME?</v>
      </c>
    </row>
    <row r="58" spans="1:16">
      <c r="A58" s="73" t="str">
        <f>Spisak!B53</f>
        <v>65/2020</v>
      </c>
      <c r="B58" s="76" t="str">
        <f>Spisak!C53</f>
        <v>Vukojević Sara</v>
      </c>
      <c r="C58" s="68">
        <f>Spisak!D53</f>
        <v>0</v>
      </c>
      <c r="D58" s="68">
        <f>Spisak!E53</f>
        <v>2</v>
      </c>
      <c r="E58" s="68">
        <f>Spisak!F53</f>
        <v>0</v>
      </c>
      <c r="F58" s="68">
        <f>Spisak!G53</f>
        <v>0</v>
      </c>
      <c r="G58" s="68">
        <f>Spisak!H53</f>
        <v>0</v>
      </c>
      <c r="H58" s="68">
        <f>Spisak!I53</f>
        <v>0</v>
      </c>
      <c r="I58" s="68">
        <f>Spisak!J53</f>
        <v>0</v>
      </c>
      <c r="J58" s="68" t="str">
        <f>Spisak!T53</f>
        <v/>
      </c>
      <c r="K58" s="68" t="str">
        <f>Spisak!U53</f>
        <v/>
      </c>
      <c r="L58" s="68" t="str">
        <f>Spisak!V53</f>
        <v/>
      </c>
      <c r="M58" s="68">
        <f>Spisak!Q53</f>
        <v>0</v>
      </c>
      <c r="N58" s="68">
        <f>Spisak!R53</f>
        <v>0</v>
      </c>
      <c r="O58" s="68">
        <f>Spisak!Y53</f>
        <v>2</v>
      </c>
      <c r="P58" s="69" t="e">
        <f ca="1">Spisak!Z53 &amp; OcjenaSlovima(Spisak!Z53)</f>
        <v>#NAME?</v>
      </c>
    </row>
    <row r="59" spans="1:16">
      <c r="A59" s="73" t="str">
        <f>Spisak!B54</f>
        <v>67/2020</v>
      </c>
      <c r="B59" s="76" t="str">
        <f>Spisak!C54</f>
        <v>Petrić Marko</v>
      </c>
      <c r="C59" s="68">
        <f>Spisak!D54</f>
        <v>0</v>
      </c>
      <c r="D59" s="68">
        <f>Spisak!E54</f>
        <v>3</v>
      </c>
      <c r="E59" s="68">
        <f>Spisak!F54</f>
        <v>0</v>
      </c>
      <c r="F59" s="68">
        <f>Spisak!G54</f>
        <v>0</v>
      </c>
      <c r="G59" s="68">
        <f>Spisak!H54</f>
        <v>0</v>
      </c>
      <c r="H59" s="68">
        <f>Spisak!I54</f>
        <v>0</v>
      </c>
      <c r="I59" s="68">
        <f>Spisak!J54</f>
        <v>0</v>
      </c>
      <c r="J59" s="68" t="str">
        <f>Spisak!T54</f>
        <v/>
      </c>
      <c r="K59" s="68" t="str">
        <f>Spisak!U54</f>
        <v/>
      </c>
      <c r="L59" s="68" t="str">
        <f>Spisak!V54</f>
        <v/>
      </c>
      <c r="M59" s="68">
        <f>Spisak!Q54</f>
        <v>0</v>
      </c>
      <c r="N59" s="68">
        <f>Spisak!R54</f>
        <v>0</v>
      </c>
      <c r="O59" s="68">
        <f>Spisak!Y54</f>
        <v>3</v>
      </c>
      <c r="P59" s="69" t="e">
        <f ca="1">Spisak!Z54 &amp; OcjenaSlovima(Spisak!Z54)</f>
        <v>#NAME?</v>
      </c>
    </row>
    <row r="60" spans="1:16">
      <c r="A60" s="73" t="str">
        <f>Spisak!B55</f>
        <v>68/2020</v>
      </c>
      <c r="B60" s="76" t="str">
        <f>Spisak!C55</f>
        <v>Mekić Semir</v>
      </c>
      <c r="C60" s="68">
        <f>Spisak!D55</f>
        <v>0</v>
      </c>
      <c r="D60" s="68">
        <f>Spisak!E55</f>
        <v>3.5</v>
      </c>
      <c r="E60" s="68">
        <f>Spisak!F55</f>
        <v>0</v>
      </c>
      <c r="F60" s="68">
        <f>Spisak!G55</f>
        <v>0</v>
      </c>
      <c r="G60" s="68">
        <f>Spisak!H55</f>
        <v>0</v>
      </c>
      <c r="H60" s="68">
        <f>Spisak!I55</f>
        <v>0</v>
      </c>
      <c r="I60" s="68">
        <f>Spisak!J55</f>
        <v>0</v>
      </c>
      <c r="J60" s="68" t="str">
        <f>Spisak!T55</f>
        <v/>
      </c>
      <c r="K60" s="68" t="str">
        <f>Spisak!U55</f>
        <v/>
      </c>
      <c r="L60" s="68" t="str">
        <f>Spisak!V55</f>
        <v/>
      </c>
      <c r="M60" s="68">
        <f>Spisak!Q55</f>
        <v>0</v>
      </c>
      <c r="N60" s="68">
        <f>Spisak!R55</f>
        <v>0</v>
      </c>
      <c r="O60" s="68">
        <f>Spisak!Y55</f>
        <v>3.5</v>
      </c>
      <c r="P60" s="69" t="e">
        <f ca="1">Spisak!Z55 &amp; OcjenaSlovima(Spisak!Z55)</f>
        <v>#NAME?</v>
      </c>
    </row>
    <row r="61" spans="1:16">
      <c r="A61" s="73" t="str">
        <f>Spisak!B56</f>
        <v>70/2020</v>
      </c>
      <c r="B61" s="76" t="str">
        <f>Spisak!C56</f>
        <v>Stanišić Anica</v>
      </c>
      <c r="C61" s="68">
        <f>Spisak!D56</f>
        <v>0</v>
      </c>
      <c r="D61" s="68">
        <f>Spisak!E56</f>
        <v>2</v>
      </c>
      <c r="E61" s="68">
        <f>Spisak!F56</f>
        <v>0</v>
      </c>
      <c r="F61" s="68">
        <f>Spisak!G56</f>
        <v>0</v>
      </c>
      <c r="G61" s="68">
        <f>Spisak!H56</f>
        <v>0</v>
      </c>
      <c r="H61" s="68">
        <f>Spisak!I56</f>
        <v>0</v>
      </c>
      <c r="I61" s="68">
        <f>Spisak!J56</f>
        <v>0</v>
      </c>
      <c r="J61" s="68" t="str">
        <f>Spisak!T56</f>
        <v/>
      </c>
      <c r="K61" s="68" t="str">
        <f>Spisak!U56</f>
        <v/>
      </c>
      <c r="L61" s="68" t="str">
        <f>Spisak!V56</f>
        <v/>
      </c>
      <c r="M61" s="68">
        <f>Spisak!Q56</f>
        <v>0</v>
      </c>
      <c r="N61" s="68">
        <f>Spisak!R56</f>
        <v>0</v>
      </c>
      <c r="O61" s="68">
        <f>Spisak!Y56</f>
        <v>2</v>
      </c>
      <c r="P61" s="69" t="e">
        <f ca="1">Spisak!Z56 &amp; OcjenaSlovima(Spisak!Z56)</f>
        <v>#NAME?</v>
      </c>
    </row>
    <row r="62" spans="1:16">
      <c r="A62" s="73" t="str">
        <f>Spisak!B57</f>
        <v>72/2020</v>
      </c>
      <c r="B62" s="76" t="str">
        <f>Spisak!C57</f>
        <v>Bailović Lazar</v>
      </c>
      <c r="C62" s="68">
        <f>Spisak!D57</f>
        <v>0</v>
      </c>
      <c r="D62" s="68">
        <f>Spisak!E57</f>
        <v>2</v>
      </c>
      <c r="E62" s="68">
        <f>Spisak!F57</f>
        <v>0</v>
      </c>
      <c r="F62" s="68">
        <f>Spisak!G57</f>
        <v>0</v>
      </c>
      <c r="G62" s="68">
        <f>Spisak!H57</f>
        <v>0</v>
      </c>
      <c r="H62" s="68">
        <f>Spisak!I57</f>
        <v>0</v>
      </c>
      <c r="I62" s="68">
        <f>Spisak!J57</f>
        <v>0</v>
      </c>
      <c r="J62" s="68" t="str">
        <f>Spisak!T57</f>
        <v/>
      </c>
      <c r="K62" s="68" t="str">
        <f>Spisak!U57</f>
        <v/>
      </c>
      <c r="L62" s="68" t="str">
        <f>Spisak!V57</f>
        <v/>
      </c>
      <c r="M62" s="68">
        <f>Spisak!Q57</f>
        <v>0</v>
      </c>
      <c r="N62" s="68">
        <f>Spisak!R57</f>
        <v>0</v>
      </c>
      <c r="O62" s="68">
        <f>Spisak!Y57</f>
        <v>2</v>
      </c>
      <c r="P62" s="69" t="e">
        <f ca="1">Spisak!Z57 &amp; OcjenaSlovima(Spisak!Z57)</f>
        <v>#NAME?</v>
      </c>
    </row>
    <row r="63" spans="1:16">
      <c r="A63" s="73" t="str">
        <f>Spisak!B58</f>
        <v>73/2020</v>
      </c>
      <c r="B63" s="76" t="str">
        <f>Spisak!C58</f>
        <v>Drobnjak Jovana</v>
      </c>
      <c r="C63" s="68">
        <f>Spisak!D58</f>
        <v>0</v>
      </c>
      <c r="D63" s="68">
        <f>Spisak!E58</f>
        <v>0.5</v>
      </c>
      <c r="E63" s="68">
        <f>Spisak!F58</f>
        <v>0</v>
      </c>
      <c r="F63" s="68">
        <f>Spisak!G58</f>
        <v>0</v>
      </c>
      <c r="G63" s="68">
        <f>Spisak!H58</f>
        <v>0</v>
      </c>
      <c r="H63" s="68">
        <f>Spisak!I58</f>
        <v>0</v>
      </c>
      <c r="I63" s="68">
        <f>Spisak!J58</f>
        <v>0</v>
      </c>
      <c r="J63" s="68" t="str">
        <f>Spisak!T58</f>
        <v/>
      </c>
      <c r="K63" s="68" t="str">
        <f>Spisak!U58</f>
        <v/>
      </c>
      <c r="L63" s="68" t="str">
        <f>Spisak!V58</f>
        <v/>
      </c>
      <c r="M63" s="68">
        <f>Spisak!Q58</f>
        <v>0</v>
      </c>
      <c r="N63" s="68">
        <f>Spisak!R58</f>
        <v>0</v>
      </c>
      <c r="O63" s="68">
        <f>Spisak!Y58</f>
        <v>0.5</v>
      </c>
      <c r="P63" s="69" t="e">
        <f ca="1">Spisak!Z58 &amp; OcjenaSlovima(Spisak!Z58)</f>
        <v>#NAME?</v>
      </c>
    </row>
    <row r="64" spans="1:16">
      <c r="A64" s="73" t="str">
        <f>Spisak!B59</f>
        <v>75/2020</v>
      </c>
      <c r="B64" s="76" t="str">
        <f>Spisak!C59</f>
        <v>Dabanović Marija</v>
      </c>
      <c r="C64" s="68">
        <f>Spisak!D59</f>
        <v>0</v>
      </c>
      <c r="D64" s="68">
        <f>Spisak!E59</f>
        <v>2</v>
      </c>
      <c r="E64" s="68">
        <f>Spisak!F59</f>
        <v>0</v>
      </c>
      <c r="F64" s="68">
        <f>Spisak!G59</f>
        <v>0</v>
      </c>
      <c r="G64" s="68">
        <f>Spisak!H59</f>
        <v>0</v>
      </c>
      <c r="H64" s="68">
        <f>Spisak!I59</f>
        <v>0</v>
      </c>
      <c r="I64" s="68">
        <f>Spisak!J59</f>
        <v>0</v>
      </c>
      <c r="J64" s="68" t="str">
        <f>Spisak!T59</f>
        <v/>
      </c>
      <c r="K64" s="68" t="str">
        <f>Spisak!U59</f>
        <v/>
      </c>
      <c r="L64" s="68" t="str">
        <f>Spisak!V59</f>
        <v/>
      </c>
      <c r="M64" s="68">
        <f>Spisak!Q59</f>
        <v>0</v>
      </c>
      <c r="N64" s="68">
        <f>Spisak!R59</f>
        <v>0</v>
      </c>
      <c r="O64" s="68">
        <f>Spisak!Y59</f>
        <v>2</v>
      </c>
      <c r="P64" s="69" t="e">
        <f ca="1">Spisak!Z59 &amp; OcjenaSlovima(Spisak!Z59)</f>
        <v>#NAME?</v>
      </c>
    </row>
    <row r="65" spans="1:16">
      <c r="A65" s="73" t="str">
        <f>Spisak!B60</f>
        <v>77/2020</v>
      </c>
      <c r="B65" s="76" t="str">
        <f>Spisak!C60</f>
        <v>Vukčević Tijana</v>
      </c>
      <c r="C65" s="68">
        <f>Spisak!D60</f>
        <v>0</v>
      </c>
      <c r="D65" s="68">
        <f>Spisak!E60</f>
        <v>0</v>
      </c>
      <c r="E65" s="68">
        <f>Spisak!F60</f>
        <v>0</v>
      </c>
      <c r="F65" s="68">
        <f>Spisak!G60</f>
        <v>0</v>
      </c>
      <c r="G65" s="68">
        <f>Spisak!H60</f>
        <v>0</v>
      </c>
      <c r="H65" s="68">
        <f>Spisak!I60</f>
        <v>0</v>
      </c>
      <c r="I65" s="68">
        <f>Spisak!J60</f>
        <v>0</v>
      </c>
      <c r="J65" s="68" t="str">
        <f>Spisak!T60</f>
        <v/>
      </c>
      <c r="K65" s="68" t="str">
        <f>Spisak!U60</f>
        <v/>
      </c>
      <c r="L65" s="68" t="str">
        <f>Spisak!V60</f>
        <v/>
      </c>
      <c r="M65" s="68">
        <f>Spisak!Q60</f>
        <v>0</v>
      </c>
      <c r="N65" s="68">
        <f>Spisak!R60</f>
        <v>0</v>
      </c>
      <c r="O65" s="68">
        <f>Spisak!Y60</f>
        <v>0</v>
      </c>
      <c r="P65" s="69" t="e">
        <f ca="1">Spisak!Z60 &amp; OcjenaSlovima(Spisak!Z60)</f>
        <v>#NAME?</v>
      </c>
    </row>
    <row r="66" spans="1:16">
      <c r="A66" s="73" t="str">
        <f>Spisak!B61</f>
        <v>78/2020</v>
      </c>
      <c r="B66" s="76" t="str">
        <f>Spisak!C61</f>
        <v>Minić Jovana</v>
      </c>
      <c r="C66" s="68">
        <f>Spisak!D61</f>
        <v>0</v>
      </c>
      <c r="D66" s="68">
        <f>Spisak!E61</f>
        <v>3</v>
      </c>
      <c r="E66" s="68">
        <f>Spisak!F61</f>
        <v>0</v>
      </c>
      <c r="F66" s="68">
        <f>Spisak!G61</f>
        <v>0</v>
      </c>
      <c r="G66" s="68">
        <f>Spisak!H61</f>
        <v>0</v>
      </c>
      <c r="H66" s="68">
        <f>Spisak!I61</f>
        <v>0</v>
      </c>
      <c r="I66" s="68">
        <f>Spisak!J61</f>
        <v>0</v>
      </c>
      <c r="J66" s="68" t="str">
        <f>Spisak!T61</f>
        <v/>
      </c>
      <c r="K66" s="68" t="str">
        <f>Spisak!U61</f>
        <v/>
      </c>
      <c r="L66" s="68" t="str">
        <f>Spisak!V61</f>
        <v/>
      </c>
      <c r="M66" s="68">
        <f>Spisak!Q61</f>
        <v>0</v>
      </c>
      <c r="N66" s="68">
        <f>Spisak!R61</f>
        <v>0</v>
      </c>
      <c r="O66" s="68">
        <f>Spisak!Y61</f>
        <v>3</v>
      </c>
      <c r="P66" s="69" t="e">
        <f ca="1">Spisak!Z61 &amp; OcjenaSlovima(Spisak!Z61)</f>
        <v>#NAME?</v>
      </c>
    </row>
    <row r="67" spans="1:16">
      <c r="A67" s="73" t="str">
        <f>Spisak!B62</f>
        <v>79/2020</v>
      </c>
      <c r="B67" s="76" t="str">
        <f>Spisak!C62</f>
        <v>Pavićević Petar</v>
      </c>
      <c r="C67" s="68">
        <f>Spisak!D62</f>
        <v>0</v>
      </c>
      <c r="D67" s="68">
        <f>Spisak!E62</f>
        <v>3</v>
      </c>
      <c r="E67" s="68">
        <f>Spisak!F62</f>
        <v>0</v>
      </c>
      <c r="F67" s="68">
        <f>Spisak!G62</f>
        <v>0</v>
      </c>
      <c r="G67" s="68">
        <f>Spisak!H62</f>
        <v>0</v>
      </c>
      <c r="H67" s="68">
        <f>Spisak!I62</f>
        <v>0</v>
      </c>
      <c r="I67" s="68">
        <f>Spisak!J62</f>
        <v>0</v>
      </c>
      <c r="J67" s="68" t="str">
        <f>Spisak!T62</f>
        <v/>
      </c>
      <c r="K67" s="68" t="str">
        <f>Spisak!U62</f>
        <v/>
      </c>
      <c r="L67" s="68" t="str">
        <f>Spisak!V62</f>
        <v/>
      </c>
      <c r="M67" s="68">
        <f>Spisak!Q62</f>
        <v>0</v>
      </c>
      <c r="N67" s="68">
        <f>Spisak!R62</f>
        <v>0</v>
      </c>
      <c r="O67" s="68">
        <f>Spisak!Y62</f>
        <v>3</v>
      </c>
      <c r="P67" s="69" t="e">
        <f ca="1">Spisak!Z62 &amp; OcjenaSlovima(Spisak!Z62)</f>
        <v>#NAME?</v>
      </c>
    </row>
    <row r="68" spans="1:16">
      <c r="A68" s="73" t="str">
        <f>Spisak!B63</f>
        <v>80/2020</v>
      </c>
      <c r="B68" s="76" t="str">
        <f>Spisak!C63</f>
        <v>Barović Ivana</v>
      </c>
      <c r="C68" s="68">
        <f>Spisak!D63</f>
        <v>0</v>
      </c>
      <c r="D68" s="68">
        <f>Spisak!E63</f>
        <v>3.5</v>
      </c>
      <c r="E68" s="68">
        <f>Spisak!F63</f>
        <v>0</v>
      </c>
      <c r="F68" s="68">
        <f>Spisak!G63</f>
        <v>0</v>
      </c>
      <c r="G68" s="68">
        <f>Spisak!H63</f>
        <v>0</v>
      </c>
      <c r="H68" s="68">
        <f>Spisak!I63</f>
        <v>0</v>
      </c>
      <c r="I68" s="68">
        <f>Spisak!J63</f>
        <v>0</v>
      </c>
      <c r="J68" s="68" t="str">
        <f>Spisak!T63</f>
        <v/>
      </c>
      <c r="K68" s="68" t="str">
        <f>Spisak!U63</f>
        <v/>
      </c>
      <c r="L68" s="68" t="str">
        <f>Spisak!V63</f>
        <v/>
      </c>
      <c r="M68" s="68">
        <f>Spisak!Q63</f>
        <v>0</v>
      </c>
      <c r="N68" s="68">
        <f>Spisak!R63</f>
        <v>0</v>
      </c>
      <c r="O68" s="68">
        <f>Spisak!Y63</f>
        <v>3.5</v>
      </c>
      <c r="P68" s="69" t="e">
        <f ca="1">Spisak!Z63 &amp; OcjenaSlovima(Spisak!Z63)</f>
        <v>#NAME?</v>
      </c>
    </row>
    <row r="69" spans="1:16">
      <c r="A69" s="73" t="str">
        <f>Spisak!B64</f>
        <v>81/2020</v>
      </c>
      <c r="B69" s="76" t="str">
        <f>Spisak!C64</f>
        <v>Becić Emsela</v>
      </c>
      <c r="C69" s="68">
        <f>Spisak!D64</f>
        <v>0</v>
      </c>
      <c r="D69" s="68">
        <f>Spisak!E64</f>
        <v>2.5</v>
      </c>
      <c r="E69" s="68">
        <f>Spisak!F64</f>
        <v>0</v>
      </c>
      <c r="F69" s="68">
        <f>Spisak!G64</f>
        <v>0</v>
      </c>
      <c r="G69" s="68">
        <f>Spisak!H64</f>
        <v>0</v>
      </c>
      <c r="H69" s="68">
        <f>Spisak!I64</f>
        <v>0</v>
      </c>
      <c r="I69" s="68">
        <f>Spisak!J64</f>
        <v>0</v>
      </c>
      <c r="J69" s="68" t="str">
        <f>Spisak!T64</f>
        <v/>
      </c>
      <c r="K69" s="68" t="str">
        <f>Spisak!U64</f>
        <v/>
      </c>
      <c r="L69" s="68" t="str">
        <f>Spisak!V64</f>
        <v/>
      </c>
      <c r="M69" s="68">
        <f>Spisak!Q64</f>
        <v>0</v>
      </c>
      <c r="N69" s="68">
        <f>Spisak!R64</f>
        <v>0</v>
      </c>
      <c r="O69" s="68">
        <f>Spisak!Y64</f>
        <v>2.5</v>
      </c>
      <c r="P69" s="69" t="e">
        <f ca="1">Spisak!Z64 &amp; OcjenaSlovima(Spisak!Z64)</f>
        <v>#NAME?</v>
      </c>
    </row>
    <row r="70" spans="1:16">
      <c r="A70" s="73" t="str">
        <f>Spisak!B65</f>
        <v>82/2020</v>
      </c>
      <c r="B70" s="76" t="str">
        <f>Spisak!C65</f>
        <v>Vuksanović Anastasija</v>
      </c>
      <c r="C70" s="68">
        <f>Spisak!D65</f>
        <v>0</v>
      </c>
      <c r="D70" s="68">
        <f>Spisak!E65</f>
        <v>3.5</v>
      </c>
      <c r="E70" s="68">
        <f>Spisak!F65</f>
        <v>0</v>
      </c>
      <c r="F70" s="68">
        <f>Spisak!G65</f>
        <v>0</v>
      </c>
      <c r="G70" s="68">
        <f>Spisak!H65</f>
        <v>0</v>
      </c>
      <c r="H70" s="68">
        <f>Spisak!I65</f>
        <v>0</v>
      </c>
      <c r="I70" s="68">
        <f>Spisak!J65</f>
        <v>0</v>
      </c>
      <c r="J70" s="68" t="str">
        <f>Spisak!T65</f>
        <v/>
      </c>
      <c r="K70" s="68" t="str">
        <f>Spisak!U65</f>
        <v/>
      </c>
      <c r="L70" s="68" t="str">
        <f>Spisak!V65</f>
        <v/>
      </c>
      <c r="M70" s="68">
        <f>Spisak!Q65</f>
        <v>0</v>
      </c>
      <c r="N70" s="68">
        <f>Spisak!R65</f>
        <v>0</v>
      </c>
      <c r="O70" s="68">
        <f>Spisak!Y65</f>
        <v>3.5</v>
      </c>
      <c r="P70" s="69" t="e">
        <f ca="1">Spisak!Z65 &amp; OcjenaSlovima(Spisak!Z65)</f>
        <v>#NAME?</v>
      </c>
    </row>
    <row r="71" spans="1:16">
      <c r="A71" s="73" t="str">
        <f>Spisak!B66</f>
        <v>83/2020</v>
      </c>
      <c r="B71" s="76" t="str">
        <f>Spisak!C66</f>
        <v>Falja Almedina</v>
      </c>
      <c r="C71" s="68">
        <f>Spisak!D66</f>
        <v>0</v>
      </c>
      <c r="D71" s="68">
        <f>Spisak!E66</f>
        <v>2.5</v>
      </c>
      <c r="E71" s="68">
        <f>Spisak!F66</f>
        <v>0</v>
      </c>
      <c r="F71" s="68">
        <f>Spisak!G66</f>
        <v>0</v>
      </c>
      <c r="G71" s="68">
        <f>Spisak!H66</f>
        <v>0</v>
      </c>
      <c r="H71" s="68">
        <f>Spisak!I66</f>
        <v>0</v>
      </c>
      <c r="I71" s="68">
        <f>Spisak!J66</f>
        <v>0</v>
      </c>
      <c r="J71" s="68" t="str">
        <f>Spisak!T66</f>
        <v/>
      </c>
      <c r="K71" s="68" t="str">
        <f>Spisak!U66</f>
        <v/>
      </c>
      <c r="L71" s="68" t="str">
        <f>Spisak!V66</f>
        <v/>
      </c>
      <c r="M71" s="68">
        <f>Spisak!Q66</f>
        <v>0</v>
      </c>
      <c r="N71" s="68">
        <f>Spisak!R66</f>
        <v>0</v>
      </c>
      <c r="O71" s="68">
        <f>Spisak!Y66</f>
        <v>2.5</v>
      </c>
      <c r="P71" s="69" t="e">
        <f ca="1">Spisak!Z66 &amp; OcjenaSlovima(Spisak!Z66)</f>
        <v>#NAME?</v>
      </c>
    </row>
    <row r="72" spans="1:16">
      <c r="A72" s="73" t="str">
        <f>Spisak!B67</f>
        <v>84/2020</v>
      </c>
      <c r="B72" s="76" t="str">
        <f>Spisak!C67</f>
        <v>Drinčić Sara</v>
      </c>
      <c r="C72" s="68">
        <f>Spisak!D67</f>
        <v>0</v>
      </c>
      <c r="D72" s="68">
        <f>Spisak!E67</f>
        <v>0</v>
      </c>
      <c r="E72" s="68">
        <f>Spisak!F67</f>
        <v>0</v>
      </c>
      <c r="F72" s="68">
        <f>Spisak!G67</f>
        <v>0</v>
      </c>
      <c r="G72" s="68">
        <f>Spisak!H67</f>
        <v>0</v>
      </c>
      <c r="H72" s="68">
        <f>Spisak!I67</f>
        <v>0</v>
      </c>
      <c r="I72" s="68">
        <f>Spisak!J67</f>
        <v>0</v>
      </c>
      <c r="J72" s="68" t="str">
        <f>Spisak!T67</f>
        <v/>
      </c>
      <c r="K72" s="68" t="str">
        <f>Spisak!U67</f>
        <v/>
      </c>
      <c r="L72" s="68" t="str">
        <f>Spisak!V67</f>
        <v/>
      </c>
      <c r="M72" s="68">
        <f>Spisak!Q67</f>
        <v>0</v>
      </c>
      <c r="N72" s="68">
        <f>Spisak!R67</f>
        <v>0</v>
      </c>
      <c r="O72" s="68">
        <f>Spisak!Y67</f>
        <v>0</v>
      </c>
      <c r="P72" s="69" t="e">
        <f ca="1">Spisak!Z67 &amp; OcjenaSlovima(Spisak!Z67)</f>
        <v>#NAME?</v>
      </c>
    </row>
    <row r="73" spans="1:16">
      <c r="A73" s="73" t="str">
        <f>Spisak!B68</f>
        <v>87/2020</v>
      </c>
      <c r="B73" s="76" t="str">
        <f>Spisak!C68</f>
        <v>Mihaljević Jana</v>
      </c>
      <c r="C73" s="68">
        <f>Spisak!D68</f>
        <v>0</v>
      </c>
      <c r="D73" s="68">
        <f>Spisak!E68</f>
        <v>1</v>
      </c>
      <c r="E73" s="68">
        <f>Spisak!F68</f>
        <v>0</v>
      </c>
      <c r="F73" s="68">
        <f>Spisak!G68</f>
        <v>0</v>
      </c>
      <c r="G73" s="68">
        <f>Spisak!H68</f>
        <v>0</v>
      </c>
      <c r="H73" s="68">
        <f>Spisak!I68</f>
        <v>0</v>
      </c>
      <c r="I73" s="68">
        <f>Spisak!J68</f>
        <v>0</v>
      </c>
      <c r="J73" s="68" t="str">
        <f>Spisak!T68</f>
        <v/>
      </c>
      <c r="K73" s="68" t="str">
        <f>Spisak!U68</f>
        <v/>
      </c>
      <c r="L73" s="68" t="str">
        <f>Spisak!V68</f>
        <v/>
      </c>
      <c r="M73" s="68">
        <f>Spisak!Q68</f>
        <v>0</v>
      </c>
      <c r="N73" s="68">
        <f>Spisak!R68</f>
        <v>0</v>
      </c>
      <c r="O73" s="68">
        <f>Spisak!Y68</f>
        <v>1</v>
      </c>
      <c r="P73" s="69" t="e">
        <f ca="1">Spisak!Z68 &amp; OcjenaSlovima(Spisak!Z68)</f>
        <v>#NAME?</v>
      </c>
    </row>
    <row r="74" spans="1:16">
      <c r="A74" s="73" t="str">
        <f>Spisak!B69</f>
        <v>89/2020</v>
      </c>
      <c r="B74" s="76" t="str">
        <f>Spisak!C69</f>
        <v>Kovačević Nađa</v>
      </c>
      <c r="C74" s="68">
        <f>Spisak!D69</f>
        <v>0</v>
      </c>
      <c r="D74" s="68">
        <f>Spisak!E69</f>
        <v>0</v>
      </c>
      <c r="E74" s="68">
        <f>Spisak!F69</f>
        <v>0</v>
      </c>
      <c r="F74" s="68">
        <f>Spisak!G69</f>
        <v>0</v>
      </c>
      <c r="G74" s="68">
        <f>Spisak!H69</f>
        <v>0</v>
      </c>
      <c r="H74" s="68">
        <f>Spisak!I69</f>
        <v>0</v>
      </c>
      <c r="I74" s="68">
        <f>Spisak!J69</f>
        <v>0</v>
      </c>
      <c r="J74" s="68" t="str">
        <f>Spisak!T69</f>
        <v/>
      </c>
      <c r="K74" s="68" t="str">
        <f>Spisak!U69</f>
        <v/>
      </c>
      <c r="L74" s="68" t="str">
        <f>Spisak!V69</f>
        <v/>
      </c>
      <c r="M74" s="68">
        <f>Spisak!Q69</f>
        <v>0</v>
      </c>
      <c r="N74" s="68">
        <f>Spisak!R69</f>
        <v>0</v>
      </c>
      <c r="O74" s="68">
        <f>Spisak!Y69</f>
        <v>0</v>
      </c>
      <c r="P74" s="69" t="e">
        <f ca="1">Spisak!Z69 &amp; OcjenaSlovima(Spisak!Z69)</f>
        <v>#NAME?</v>
      </c>
    </row>
    <row r="75" spans="1:16">
      <c r="A75" s="73" t="str">
        <f>Spisak!B70</f>
        <v>90/2020</v>
      </c>
      <c r="B75" s="76" t="str">
        <f>Spisak!C70</f>
        <v>Mitrović Ivana</v>
      </c>
      <c r="C75" s="68">
        <f>Spisak!D70</f>
        <v>0</v>
      </c>
      <c r="D75" s="68">
        <f>Spisak!E70</f>
        <v>2.5</v>
      </c>
      <c r="E75" s="68">
        <f>Spisak!F70</f>
        <v>0</v>
      </c>
      <c r="F75" s="68">
        <f>Spisak!G70</f>
        <v>0</v>
      </c>
      <c r="G75" s="68">
        <f>Spisak!H70</f>
        <v>0</v>
      </c>
      <c r="H75" s="68">
        <f>Spisak!I70</f>
        <v>0</v>
      </c>
      <c r="I75" s="68">
        <f>Spisak!J70</f>
        <v>0</v>
      </c>
      <c r="J75" s="68" t="str">
        <f>Spisak!T70</f>
        <v/>
      </c>
      <c r="K75" s="68" t="str">
        <f>Spisak!U70</f>
        <v/>
      </c>
      <c r="L75" s="68" t="str">
        <f>Spisak!V70</f>
        <v/>
      </c>
      <c r="M75" s="68">
        <f>Spisak!Q70</f>
        <v>0</v>
      </c>
      <c r="N75" s="68">
        <f>Spisak!R70</f>
        <v>0</v>
      </c>
      <c r="O75" s="68">
        <f>Spisak!Y70</f>
        <v>2.5</v>
      </c>
      <c r="P75" s="69" t="e">
        <f ca="1">Spisak!Z70 &amp; OcjenaSlovima(Spisak!Z70)</f>
        <v>#NAME?</v>
      </c>
    </row>
    <row r="76" spans="1:16">
      <c r="A76" s="73" t="str">
        <f>Spisak!B71</f>
        <v>91/2020</v>
      </c>
      <c r="B76" s="76" t="str">
        <f>Spisak!C71</f>
        <v>Klikovac Nina</v>
      </c>
      <c r="C76" s="68">
        <f>Spisak!D71</f>
        <v>0</v>
      </c>
      <c r="D76" s="68">
        <f>Spisak!E71</f>
        <v>3.5</v>
      </c>
      <c r="E76" s="68">
        <f>Spisak!F71</f>
        <v>0</v>
      </c>
      <c r="F76" s="68">
        <f>Spisak!G71</f>
        <v>0</v>
      </c>
      <c r="G76" s="68">
        <f>Spisak!H71</f>
        <v>0</v>
      </c>
      <c r="H76" s="68">
        <f>Spisak!I71</f>
        <v>0</v>
      </c>
      <c r="I76" s="68">
        <f>Spisak!J71</f>
        <v>0</v>
      </c>
      <c r="J76" s="68" t="str">
        <f>Spisak!T71</f>
        <v/>
      </c>
      <c r="K76" s="68" t="str">
        <f>Spisak!U71</f>
        <v/>
      </c>
      <c r="L76" s="68" t="str">
        <f>Spisak!V71</f>
        <v/>
      </c>
      <c r="M76" s="68">
        <f>Spisak!Q71</f>
        <v>0</v>
      </c>
      <c r="N76" s="68">
        <f>Spisak!R71</f>
        <v>0</v>
      </c>
      <c r="O76" s="68">
        <f>Spisak!Y71</f>
        <v>3.5</v>
      </c>
      <c r="P76" s="69" t="e">
        <f ca="1">Spisak!Z71 &amp; OcjenaSlovima(Spisak!Z71)</f>
        <v>#NAME?</v>
      </c>
    </row>
    <row r="77" spans="1:16">
      <c r="A77" s="73" t="str">
        <f>Spisak!B72</f>
        <v>92/2020</v>
      </c>
      <c r="B77" s="76" t="str">
        <f>Spisak!C72</f>
        <v>Miljanić Ivana</v>
      </c>
      <c r="C77" s="68">
        <f>Spisak!D72</f>
        <v>0</v>
      </c>
      <c r="D77" s="68">
        <f>Spisak!E72</f>
        <v>0</v>
      </c>
      <c r="E77" s="68">
        <f>Spisak!F72</f>
        <v>0</v>
      </c>
      <c r="F77" s="68">
        <f>Spisak!G72</f>
        <v>0</v>
      </c>
      <c r="G77" s="68">
        <f>Spisak!H72</f>
        <v>0</v>
      </c>
      <c r="H77" s="68">
        <f>Spisak!I72</f>
        <v>0</v>
      </c>
      <c r="I77" s="68">
        <f>Spisak!J72</f>
        <v>0</v>
      </c>
      <c r="J77" s="68" t="str">
        <f>Spisak!T72</f>
        <v/>
      </c>
      <c r="K77" s="68" t="str">
        <f>Spisak!U72</f>
        <v/>
      </c>
      <c r="L77" s="68" t="str">
        <f>Spisak!V72</f>
        <v/>
      </c>
      <c r="M77" s="68">
        <f>Spisak!Q72</f>
        <v>0</v>
      </c>
      <c r="N77" s="68">
        <f>Spisak!R72</f>
        <v>0</v>
      </c>
      <c r="O77" s="68">
        <f>Spisak!Y72</f>
        <v>0</v>
      </c>
      <c r="P77" s="69" t="e">
        <f ca="1">Spisak!Z72 &amp; OcjenaSlovima(Spisak!Z72)</f>
        <v>#NAME?</v>
      </c>
    </row>
    <row r="78" spans="1:16">
      <c r="A78" s="73" t="str">
        <f>Spisak!B73</f>
        <v>93/2020</v>
      </c>
      <c r="B78" s="76" t="str">
        <f>Spisak!C73</f>
        <v>Medojević Jelena</v>
      </c>
      <c r="C78" s="68">
        <f>Spisak!D73</f>
        <v>0</v>
      </c>
      <c r="D78" s="68">
        <f>Spisak!E73</f>
        <v>3.5</v>
      </c>
      <c r="E78" s="68">
        <f>Spisak!F73</f>
        <v>0</v>
      </c>
      <c r="F78" s="68">
        <f>Spisak!G73</f>
        <v>0</v>
      </c>
      <c r="G78" s="68">
        <f>Spisak!H73</f>
        <v>0</v>
      </c>
      <c r="H78" s="68">
        <f>Spisak!I73</f>
        <v>0</v>
      </c>
      <c r="I78" s="68">
        <f>Spisak!J73</f>
        <v>0</v>
      </c>
      <c r="J78" s="68" t="str">
        <f>Spisak!T73</f>
        <v/>
      </c>
      <c r="K78" s="68" t="str">
        <f>Spisak!U73</f>
        <v/>
      </c>
      <c r="L78" s="68" t="str">
        <f>Spisak!V73</f>
        <v/>
      </c>
      <c r="M78" s="68">
        <f>Spisak!Q73</f>
        <v>0</v>
      </c>
      <c r="N78" s="68">
        <f>Spisak!R73</f>
        <v>0</v>
      </c>
      <c r="O78" s="68">
        <f>Spisak!Y73</f>
        <v>3.5</v>
      </c>
      <c r="P78" s="69" t="e">
        <f ca="1">Spisak!Z73 &amp; OcjenaSlovima(Spisak!Z73)</f>
        <v>#NAME?</v>
      </c>
    </row>
    <row r="79" spans="1:16">
      <c r="A79" s="73" t="str">
        <f>Spisak!B74</f>
        <v>94/2020</v>
      </c>
      <c r="B79" s="76" t="str">
        <f>Spisak!C74</f>
        <v>Simanić Milan</v>
      </c>
      <c r="C79" s="68">
        <f>Spisak!D74</f>
        <v>0</v>
      </c>
      <c r="D79" s="68">
        <f>Spisak!E74</f>
        <v>3</v>
      </c>
      <c r="E79" s="68">
        <f>Spisak!F74</f>
        <v>0</v>
      </c>
      <c r="F79" s="68">
        <f>Spisak!G74</f>
        <v>0</v>
      </c>
      <c r="G79" s="68">
        <f>Spisak!H74</f>
        <v>0</v>
      </c>
      <c r="H79" s="68">
        <f>Spisak!I74</f>
        <v>0</v>
      </c>
      <c r="I79" s="68">
        <f>Spisak!J74</f>
        <v>0</v>
      </c>
      <c r="J79" s="68" t="str">
        <f>Spisak!T74</f>
        <v/>
      </c>
      <c r="K79" s="68" t="str">
        <f>Spisak!U74</f>
        <v/>
      </c>
      <c r="L79" s="68" t="str">
        <f>Spisak!V74</f>
        <v/>
      </c>
      <c r="M79" s="68">
        <f>Spisak!Q74</f>
        <v>0</v>
      </c>
      <c r="N79" s="68">
        <f>Spisak!R74</f>
        <v>0</v>
      </c>
      <c r="O79" s="68">
        <f>Spisak!Y74</f>
        <v>3</v>
      </c>
      <c r="P79" s="69" t="e">
        <f ca="1">Spisak!Z74 &amp; OcjenaSlovima(Spisak!Z74)</f>
        <v>#NAME?</v>
      </c>
    </row>
    <row r="80" spans="1:16">
      <c r="A80" s="73" t="str">
        <f>Spisak!B75</f>
        <v>96/2020</v>
      </c>
      <c r="B80" s="76" t="str">
        <f>Spisak!C75</f>
        <v>Popović Ksenija</v>
      </c>
      <c r="C80" s="68">
        <f>Spisak!D75</f>
        <v>0</v>
      </c>
      <c r="D80" s="68">
        <f>Spisak!E75</f>
        <v>0</v>
      </c>
      <c r="E80" s="68">
        <f>Spisak!F75</f>
        <v>0</v>
      </c>
      <c r="F80" s="68">
        <f>Spisak!G75</f>
        <v>0</v>
      </c>
      <c r="G80" s="68">
        <f>Spisak!H75</f>
        <v>0</v>
      </c>
      <c r="H80" s="68">
        <f>Spisak!I75</f>
        <v>0</v>
      </c>
      <c r="I80" s="68">
        <f>Spisak!J75</f>
        <v>0</v>
      </c>
      <c r="J80" s="68" t="str">
        <f>Spisak!T75</f>
        <v/>
      </c>
      <c r="K80" s="68" t="str">
        <f>Spisak!U75</f>
        <v/>
      </c>
      <c r="L80" s="68" t="str">
        <f>Spisak!V75</f>
        <v/>
      </c>
      <c r="M80" s="68">
        <f>Spisak!Q75</f>
        <v>0</v>
      </c>
      <c r="N80" s="68">
        <f>Spisak!R75</f>
        <v>0</v>
      </c>
      <c r="O80" s="68">
        <f>Spisak!Y75</f>
        <v>0</v>
      </c>
      <c r="P80" s="69" t="e">
        <f ca="1">Spisak!Z75 &amp; OcjenaSlovima(Spisak!Z75)</f>
        <v>#NAME?</v>
      </c>
    </row>
    <row r="81" spans="1:16">
      <c r="A81" s="73" t="str">
        <f>Spisak!B76</f>
        <v>97/2020</v>
      </c>
      <c r="B81" s="76" t="str">
        <f>Spisak!C76</f>
        <v>Lapčić Nikola</v>
      </c>
      <c r="C81" s="68">
        <f>Spisak!D76</f>
        <v>0</v>
      </c>
      <c r="D81" s="68">
        <f>Spisak!E76</f>
        <v>5</v>
      </c>
      <c r="E81" s="68">
        <f>Spisak!F76</f>
        <v>0</v>
      </c>
      <c r="F81" s="68">
        <f>Spisak!G76</f>
        <v>0</v>
      </c>
      <c r="G81" s="68">
        <f>Spisak!H76</f>
        <v>0</v>
      </c>
      <c r="H81" s="68">
        <f>Spisak!I76</f>
        <v>0</v>
      </c>
      <c r="I81" s="68">
        <f>Spisak!J76</f>
        <v>0</v>
      </c>
      <c r="J81" s="68" t="str">
        <f>Spisak!T76</f>
        <v/>
      </c>
      <c r="K81" s="68" t="str">
        <f>Spisak!U76</f>
        <v/>
      </c>
      <c r="L81" s="68" t="str">
        <f>Spisak!V76</f>
        <v/>
      </c>
      <c r="M81" s="68">
        <f>Spisak!Q76</f>
        <v>0</v>
      </c>
      <c r="N81" s="68">
        <f>Spisak!R76</f>
        <v>0</v>
      </c>
      <c r="O81" s="68">
        <f>Spisak!Y76</f>
        <v>5</v>
      </c>
      <c r="P81" s="69" t="e">
        <f ca="1">Spisak!Z76 &amp; OcjenaSlovima(Spisak!Z76)</f>
        <v>#NAME?</v>
      </c>
    </row>
    <row r="82" spans="1:16">
      <c r="A82" s="73" t="str">
        <f>Spisak!B77</f>
        <v>98/2020</v>
      </c>
      <c r="B82" s="76" t="str">
        <f>Spisak!C77</f>
        <v>Vojinović Radovan</v>
      </c>
      <c r="C82" s="68">
        <f>Spisak!D77</f>
        <v>0</v>
      </c>
      <c r="D82" s="68">
        <f>Spisak!E77</f>
        <v>3.5</v>
      </c>
      <c r="E82" s="68">
        <f>Spisak!F77</f>
        <v>0</v>
      </c>
      <c r="F82" s="68">
        <f>Spisak!G77</f>
        <v>0</v>
      </c>
      <c r="G82" s="68">
        <f>Spisak!H77</f>
        <v>0</v>
      </c>
      <c r="H82" s="68">
        <f>Spisak!I77</f>
        <v>0</v>
      </c>
      <c r="I82" s="68">
        <f>Spisak!J77</f>
        <v>0</v>
      </c>
      <c r="J82" s="68" t="str">
        <f>Spisak!T77</f>
        <v/>
      </c>
      <c r="K82" s="68" t="str">
        <f>Spisak!U77</f>
        <v/>
      </c>
      <c r="L82" s="68" t="str">
        <f>Spisak!V77</f>
        <v/>
      </c>
      <c r="M82" s="68">
        <f>Spisak!Q77</f>
        <v>0</v>
      </c>
      <c r="N82" s="68">
        <f>Spisak!R77</f>
        <v>0</v>
      </c>
      <c r="O82" s="68">
        <f>Spisak!Y77</f>
        <v>3.5</v>
      </c>
      <c r="P82" s="69" t="e">
        <f ca="1">Spisak!Z77 &amp; OcjenaSlovima(Spisak!Z77)</f>
        <v>#NAME?</v>
      </c>
    </row>
    <row r="83" spans="1:16">
      <c r="A83" s="73" t="str">
        <f>Spisak!B78</f>
        <v>100/2020</v>
      </c>
      <c r="B83" s="76" t="str">
        <f>Spisak!C78</f>
        <v>Lagator Sara</v>
      </c>
      <c r="C83" s="68">
        <f>Spisak!D78</f>
        <v>0</v>
      </c>
      <c r="D83" s="68">
        <f>Spisak!E78</f>
        <v>3.5</v>
      </c>
      <c r="E83" s="68">
        <f>Spisak!F78</f>
        <v>0</v>
      </c>
      <c r="F83" s="68">
        <f>Spisak!G78</f>
        <v>0</v>
      </c>
      <c r="G83" s="68">
        <f>Spisak!H78</f>
        <v>0</v>
      </c>
      <c r="H83" s="68">
        <f>Spisak!I78</f>
        <v>0</v>
      </c>
      <c r="I83" s="68">
        <f>Spisak!J78</f>
        <v>0</v>
      </c>
      <c r="J83" s="68" t="str">
        <f>Spisak!T78</f>
        <v/>
      </c>
      <c r="K83" s="68" t="str">
        <f>Spisak!U78</f>
        <v/>
      </c>
      <c r="L83" s="68" t="str">
        <f>Spisak!V78</f>
        <v/>
      </c>
      <c r="M83" s="68">
        <f>Spisak!Q78</f>
        <v>0</v>
      </c>
      <c r="N83" s="68">
        <f>Spisak!R78</f>
        <v>0</v>
      </c>
      <c r="O83" s="68">
        <f>Spisak!Y78</f>
        <v>3.5</v>
      </c>
      <c r="P83" s="69" t="e">
        <f ca="1">Spisak!Z78 &amp; OcjenaSlovima(Spisak!Z78)</f>
        <v>#NAME?</v>
      </c>
    </row>
    <row r="84" spans="1:16">
      <c r="A84" s="73" t="str">
        <f>Spisak!B79</f>
        <v>102/2020</v>
      </c>
      <c r="B84" s="76" t="str">
        <f>Spisak!C79</f>
        <v>Kadić Marija</v>
      </c>
      <c r="C84" s="68">
        <f>Spisak!D79</f>
        <v>0</v>
      </c>
      <c r="D84" s="68">
        <f>Spisak!E79</f>
        <v>4</v>
      </c>
      <c r="E84" s="68">
        <f>Spisak!F79</f>
        <v>0</v>
      </c>
      <c r="F84" s="68">
        <f>Spisak!G79</f>
        <v>0</v>
      </c>
      <c r="G84" s="68">
        <f>Spisak!H79</f>
        <v>0</v>
      </c>
      <c r="H84" s="68">
        <f>Spisak!I79</f>
        <v>0</v>
      </c>
      <c r="I84" s="68">
        <f>Spisak!J79</f>
        <v>0</v>
      </c>
      <c r="J84" s="68" t="str">
        <f>Spisak!T79</f>
        <v/>
      </c>
      <c r="K84" s="68" t="str">
        <f>Spisak!U79</f>
        <v/>
      </c>
      <c r="L84" s="68" t="str">
        <f>Spisak!V79</f>
        <v/>
      </c>
      <c r="M84" s="68">
        <f>Spisak!Q79</f>
        <v>0</v>
      </c>
      <c r="N84" s="68">
        <f>Spisak!R79</f>
        <v>0</v>
      </c>
      <c r="O84" s="68">
        <f>Spisak!Y79</f>
        <v>4</v>
      </c>
      <c r="P84" s="69" t="e">
        <f ca="1">Spisak!Z79 &amp; OcjenaSlovima(Spisak!Z79)</f>
        <v>#NAME?</v>
      </c>
    </row>
    <row r="85" spans="1:16">
      <c r="A85" s="73" t="str">
        <f>Spisak!B80</f>
        <v>103/2020</v>
      </c>
      <c r="B85" s="76" t="str">
        <f>Spisak!C80</f>
        <v>Minić Vasilije</v>
      </c>
      <c r="C85" s="68">
        <f>Spisak!D80</f>
        <v>0</v>
      </c>
      <c r="D85" s="68">
        <f>Spisak!E80</f>
        <v>3</v>
      </c>
      <c r="E85" s="68">
        <f>Spisak!F80</f>
        <v>0</v>
      </c>
      <c r="F85" s="68">
        <f>Spisak!G80</f>
        <v>0</v>
      </c>
      <c r="G85" s="68">
        <f>Spisak!H80</f>
        <v>0</v>
      </c>
      <c r="H85" s="68">
        <f>Spisak!I80</f>
        <v>0</v>
      </c>
      <c r="I85" s="68">
        <f>Spisak!J80</f>
        <v>0</v>
      </c>
      <c r="J85" s="68" t="str">
        <f>Spisak!T80</f>
        <v/>
      </c>
      <c r="K85" s="68" t="str">
        <f>Spisak!U80</f>
        <v/>
      </c>
      <c r="L85" s="68" t="str">
        <f>Spisak!V80</f>
        <v/>
      </c>
      <c r="M85" s="68">
        <f>Spisak!Q80</f>
        <v>0</v>
      </c>
      <c r="N85" s="68">
        <f>Spisak!R80</f>
        <v>0</v>
      </c>
      <c r="O85" s="68">
        <f>Spisak!Y80</f>
        <v>3</v>
      </c>
      <c r="P85" s="69" t="e">
        <f ca="1">Spisak!Z80 &amp; OcjenaSlovima(Spisak!Z80)</f>
        <v>#NAME?</v>
      </c>
    </row>
    <row r="86" spans="1:16">
      <c r="A86" s="73" t="str">
        <f>Spisak!B81</f>
        <v>107/2020</v>
      </c>
      <c r="B86" s="76" t="str">
        <f>Spisak!C81</f>
        <v>Pajović Balša</v>
      </c>
      <c r="C86" s="68">
        <f>Spisak!D81</f>
        <v>0</v>
      </c>
      <c r="D86" s="68">
        <f>Spisak!E81</f>
        <v>1.5</v>
      </c>
      <c r="E86" s="68">
        <f>Spisak!F81</f>
        <v>0</v>
      </c>
      <c r="F86" s="68">
        <f>Spisak!G81</f>
        <v>0</v>
      </c>
      <c r="G86" s="68">
        <f>Spisak!H81</f>
        <v>0</v>
      </c>
      <c r="H86" s="68">
        <f>Spisak!I81</f>
        <v>0</v>
      </c>
      <c r="I86" s="68">
        <f>Spisak!J81</f>
        <v>0</v>
      </c>
      <c r="J86" s="68" t="str">
        <f>Spisak!T81</f>
        <v/>
      </c>
      <c r="K86" s="68" t="str">
        <f>Spisak!U81</f>
        <v/>
      </c>
      <c r="L86" s="68" t="str">
        <f>Spisak!V81</f>
        <v/>
      </c>
      <c r="M86" s="68">
        <f>Spisak!Q81</f>
        <v>0</v>
      </c>
      <c r="N86" s="68">
        <f>Spisak!R81</f>
        <v>0</v>
      </c>
      <c r="O86" s="68">
        <f>Spisak!Y81</f>
        <v>1.5</v>
      </c>
      <c r="P86" s="69" t="e">
        <f ca="1">Spisak!Z81 &amp; OcjenaSlovima(Spisak!Z81)</f>
        <v>#NAME?</v>
      </c>
    </row>
    <row r="87" spans="1:16">
      <c r="A87" s="73" t="str">
        <f>Spisak!B82</f>
        <v>108/2020</v>
      </c>
      <c r="B87" s="76" t="str">
        <f>Spisak!C82</f>
        <v>Vučeraković Jovana</v>
      </c>
      <c r="C87" s="68">
        <f>Spisak!D82</f>
        <v>0</v>
      </c>
      <c r="D87" s="68">
        <f>Spisak!E82</f>
        <v>2</v>
      </c>
      <c r="E87" s="68">
        <f>Spisak!F82</f>
        <v>0</v>
      </c>
      <c r="F87" s="68">
        <f>Spisak!G82</f>
        <v>0</v>
      </c>
      <c r="G87" s="68">
        <f>Spisak!H82</f>
        <v>0</v>
      </c>
      <c r="H87" s="68">
        <f>Spisak!I82</f>
        <v>0</v>
      </c>
      <c r="I87" s="68">
        <f>Spisak!J82</f>
        <v>0</v>
      </c>
      <c r="J87" s="68" t="str">
        <f>Spisak!T82</f>
        <v/>
      </c>
      <c r="K87" s="68" t="str">
        <f>Spisak!U82</f>
        <v/>
      </c>
      <c r="L87" s="68" t="str">
        <f>Spisak!V82</f>
        <v/>
      </c>
      <c r="M87" s="68">
        <f>Spisak!Q82</f>
        <v>0</v>
      </c>
      <c r="N87" s="68">
        <f>Spisak!R82</f>
        <v>0</v>
      </c>
      <c r="O87" s="68">
        <f>Spisak!Y82</f>
        <v>2</v>
      </c>
      <c r="P87" s="69" t="e">
        <f ca="1">Spisak!Z82 &amp; OcjenaSlovima(Spisak!Z82)</f>
        <v>#NAME?</v>
      </c>
    </row>
    <row r="88" spans="1:16">
      <c r="A88" s="73" t="str">
        <f>Spisak!B83</f>
        <v>109/2020</v>
      </c>
      <c r="B88" s="76" t="str">
        <f>Spisak!C83</f>
        <v>Femić Radivoje</v>
      </c>
      <c r="C88" s="68">
        <f>Spisak!D83</f>
        <v>0</v>
      </c>
      <c r="D88" s="68">
        <f>Spisak!E83</f>
        <v>3.5</v>
      </c>
      <c r="E88" s="68">
        <f>Spisak!F83</f>
        <v>0</v>
      </c>
      <c r="F88" s="68">
        <f>Spisak!G83</f>
        <v>0</v>
      </c>
      <c r="G88" s="68">
        <f>Spisak!H83</f>
        <v>0</v>
      </c>
      <c r="H88" s="68">
        <f>Spisak!I83</f>
        <v>0</v>
      </c>
      <c r="I88" s="68">
        <f>Spisak!J83</f>
        <v>0</v>
      </c>
      <c r="J88" s="68" t="str">
        <f>Spisak!T83</f>
        <v/>
      </c>
      <c r="K88" s="68" t="str">
        <f>Spisak!U83</f>
        <v/>
      </c>
      <c r="L88" s="68" t="str">
        <f>Spisak!V83</f>
        <v/>
      </c>
      <c r="M88" s="68">
        <f>Spisak!Q83</f>
        <v>0</v>
      </c>
      <c r="N88" s="68">
        <f>Spisak!R83</f>
        <v>0</v>
      </c>
      <c r="O88" s="68">
        <f>Spisak!Y83</f>
        <v>3.5</v>
      </c>
      <c r="P88" s="69" t="e">
        <f ca="1">Spisak!Z83 &amp; OcjenaSlovima(Spisak!Z83)</f>
        <v>#NAME?</v>
      </c>
    </row>
    <row r="89" spans="1:16">
      <c r="A89" s="73" t="str">
        <f>Spisak!B84</f>
        <v>112/2020</v>
      </c>
      <c r="B89" s="76" t="str">
        <f>Spisak!C84</f>
        <v>Vuksanović Bojana</v>
      </c>
      <c r="C89" s="68">
        <f>Spisak!D84</f>
        <v>0</v>
      </c>
      <c r="D89" s="68">
        <f>Spisak!E84</f>
        <v>1.5</v>
      </c>
      <c r="E89" s="68">
        <f>Spisak!F84</f>
        <v>0</v>
      </c>
      <c r="F89" s="68">
        <f>Spisak!G84</f>
        <v>0</v>
      </c>
      <c r="G89" s="68">
        <f>Spisak!H84</f>
        <v>0</v>
      </c>
      <c r="H89" s="68">
        <f>Spisak!I84</f>
        <v>0</v>
      </c>
      <c r="I89" s="68">
        <f>Spisak!J84</f>
        <v>0</v>
      </c>
      <c r="J89" s="68" t="str">
        <f>Spisak!T84</f>
        <v/>
      </c>
      <c r="K89" s="68" t="str">
        <f>Spisak!U84</f>
        <v/>
      </c>
      <c r="L89" s="68" t="str">
        <f>Spisak!V84</f>
        <v/>
      </c>
      <c r="M89" s="68">
        <f>Spisak!Q84</f>
        <v>0</v>
      </c>
      <c r="N89" s="68">
        <f>Spisak!R84</f>
        <v>0</v>
      </c>
      <c r="O89" s="68">
        <f>Spisak!Y84</f>
        <v>1.5</v>
      </c>
      <c r="P89" s="69" t="e">
        <f ca="1">Spisak!Z84 &amp; OcjenaSlovima(Spisak!Z84)</f>
        <v>#NAME?</v>
      </c>
    </row>
    <row r="90" spans="1:16">
      <c r="A90" s="73" t="str">
        <f>Spisak!B85</f>
        <v>114/2020</v>
      </c>
      <c r="B90" s="76" t="str">
        <f>Spisak!C85</f>
        <v>Šćepanović Teodora</v>
      </c>
      <c r="C90" s="68">
        <f>Spisak!D85</f>
        <v>0</v>
      </c>
      <c r="D90" s="68">
        <f>Spisak!E85</f>
        <v>3</v>
      </c>
      <c r="E90" s="68">
        <f>Spisak!F85</f>
        <v>0</v>
      </c>
      <c r="F90" s="68">
        <f>Spisak!G85</f>
        <v>0</v>
      </c>
      <c r="G90" s="68">
        <f>Spisak!H85</f>
        <v>0</v>
      </c>
      <c r="H90" s="68">
        <f>Spisak!I85</f>
        <v>0</v>
      </c>
      <c r="I90" s="68">
        <f>Spisak!J85</f>
        <v>0</v>
      </c>
      <c r="J90" s="68" t="str">
        <f>Spisak!T85</f>
        <v/>
      </c>
      <c r="K90" s="68" t="str">
        <f>Spisak!U85</f>
        <v/>
      </c>
      <c r="L90" s="68" t="str">
        <f>Spisak!V85</f>
        <v/>
      </c>
      <c r="M90" s="68">
        <f>Spisak!Q85</f>
        <v>0</v>
      </c>
      <c r="N90" s="68">
        <f>Spisak!R85</f>
        <v>0</v>
      </c>
      <c r="O90" s="68">
        <f>Spisak!Y85</f>
        <v>3</v>
      </c>
      <c r="P90" s="69" t="e">
        <f ca="1">Spisak!Z85 &amp; OcjenaSlovima(Spisak!Z85)</f>
        <v>#NAME?</v>
      </c>
    </row>
    <row r="91" spans="1:16">
      <c r="A91" s="73" t="str">
        <f>Spisak!B86</f>
        <v>115/2020</v>
      </c>
      <c r="B91" s="76" t="str">
        <f>Spisak!C86</f>
        <v>Nikolić Jana</v>
      </c>
      <c r="C91" s="68">
        <f>Spisak!D86</f>
        <v>0</v>
      </c>
      <c r="D91" s="68">
        <f>Spisak!E86</f>
        <v>4</v>
      </c>
      <c r="E91" s="68">
        <f>Spisak!F86</f>
        <v>0</v>
      </c>
      <c r="F91" s="68">
        <f>Spisak!G86</f>
        <v>0</v>
      </c>
      <c r="G91" s="68">
        <f>Spisak!H86</f>
        <v>0</v>
      </c>
      <c r="H91" s="68">
        <f>Spisak!I86</f>
        <v>0</v>
      </c>
      <c r="I91" s="68">
        <f>Spisak!J86</f>
        <v>0</v>
      </c>
      <c r="J91" s="68" t="str">
        <f>Spisak!T86</f>
        <v/>
      </c>
      <c r="K91" s="68" t="str">
        <f>Spisak!U86</f>
        <v/>
      </c>
      <c r="L91" s="68" t="str">
        <f>Spisak!V86</f>
        <v/>
      </c>
      <c r="M91" s="68">
        <f>Spisak!Q86</f>
        <v>0</v>
      </c>
      <c r="N91" s="68">
        <f>Spisak!R86</f>
        <v>0</v>
      </c>
      <c r="O91" s="68">
        <f>Spisak!Y86</f>
        <v>4</v>
      </c>
      <c r="P91" s="69" t="e">
        <f ca="1">Spisak!Z86 &amp; OcjenaSlovima(Spisak!Z86)</f>
        <v>#NAME?</v>
      </c>
    </row>
    <row r="92" spans="1:16">
      <c r="A92" s="73" t="str">
        <f>Spisak!B87</f>
        <v>117/2020</v>
      </c>
      <c r="B92" s="76" t="str">
        <f>Spisak!C87</f>
        <v>Ćorović Nikoleta</v>
      </c>
      <c r="C92" s="68">
        <f>Spisak!D87</f>
        <v>0</v>
      </c>
      <c r="D92" s="68">
        <f>Spisak!E87</f>
        <v>3.5</v>
      </c>
      <c r="E92" s="68">
        <f>Spisak!F87</f>
        <v>0</v>
      </c>
      <c r="F92" s="68">
        <f>Spisak!G87</f>
        <v>0</v>
      </c>
      <c r="G92" s="68">
        <f>Spisak!H87</f>
        <v>0</v>
      </c>
      <c r="H92" s="68">
        <f>Spisak!I87</f>
        <v>0</v>
      </c>
      <c r="I92" s="68">
        <f>Spisak!J87</f>
        <v>0</v>
      </c>
      <c r="J92" s="68" t="str">
        <f>Spisak!T87</f>
        <v/>
      </c>
      <c r="K92" s="68" t="str">
        <f>Spisak!U87</f>
        <v/>
      </c>
      <c r="L92" s="68" t="str">
        <f>Spisak!V87</f>
        <v/>
      </c>
      <c r="M92" s="68">
        <f>Spisak!Q87</f>
        <v>0</v>
      </c>
      <c r="N92" s="68">
        <f>Spisak!R87</f>
        <v>0</v>
      </c>
      <c r="O92" s="68">
        <f>Spisak!Y87</f>
        <v>3.5</v>
      </c>
      <c r="P92" s="69" t="e">
        <f ca="1">Spisak!Z87 &amp; OcjenaSlovima(Spisak!Z87)</f>
        <v>#NAME?</v>
      </c>
    </row>
    <row r="93" spans="1:16">
      <c r="A93" s="73" t="str">
        <f>Spisak!B88</f>
        <v>118/2020</v>
      </c>
      <c r="B93" s="76" t="str">
        <f>Spisak!C88</f>
        <v>Zaganjor Elma</v>
      </c>
      <c r="C93" s="68">
        <f>Spisak!D88</f>
        <v>0</v>
      </c>
      <c r="D93" s="68">
        <f>Spisak!E88</f>
        <v>0</v>
      </c>
      <c r="E93" s="68">
        <f>Spisak!F88</f>
        <v>0</v>
      </c>
      <c r="F93" s="68">
        <f>Spisak!G88</f>
        <v>0</v>
      </c>
      <c r="G93" s="68">
        <f>Spisak!H88</f>
        <v>0</v>
      </c>
      <c r="H93" s="68">
        <f>Spisak!I88</f>
        <v>0</v>
      </c>
      <c r="I93" s="68">
        <f>Spisak!J88</f>
        <v>0</v>
      </c>
      <c r="J93" s="68" t="str">
        <f>Spisak!T88</f>
        <v/>
      </c>
      <c r="K93" s="68" t="str">
        <f>Spisak!U88</f>
        <v/>
      </c>
      <c r="L93" s="68" t="str">
        <f>Spisak!V88</f>
        <v/>
      </c>
      <c r="M93" s="68">
        <f>Spisak!Q88</f>
        <v>0</v>
      </c>
      <c r="N93" s="68">
        <f>Spisak!R88</f>
        <v>0</v>
      </c>
      <c r="O93" s="68">
        <f>Spisak!Y88</f>
        <v>0</v>
      </c>
      <c r="P93" s="69" t="e">
        <f ca="1">Spisak!Z88 &amp; OcjenaSlovima(Spisak!Z88)</f>
        <v>#NAME?</v>
      </c>
    </row>
    <row r="94" spans="1:16">
      <c r="A94" s="73" t="str">
        <f>Spisak!B89</f>
        <v>120/2020</v>
      </c>
      <c r="B94" s="76" t="str">
        <f>Spisak!C89</f>
        <v>Dragović Vesna</v>
      </c>
      <c r="C94" s="68">
        <f>Spisak!D89</f>
        <v>0</v>
      </c>
      <c r="D94" s="68">
        <f>Spisak!E89</f>
        <v>0</v>
      </c>
      <c r="E94" s="68">
        <f>Spisak!F89</f>
        <v>0</v>
      </c>
      <c r="F94" s="68">
        <f>Spisak!G89</f>
        <v>0</v>
      </c>
      <c r="G94" s="68">
        <f>Spisak!H89</f>
        <v>0</v>
      </c>
      <c r="H94" s="68">
        <f>Spisak!I89</f>
        <v>0</v>
      </c>
      <c r="I94" s="68">
        <f>Spisak!J89</f>
        <v>0</v>
      </c>
      <c r="J94" s="68" t="str">
        <f>Spisak!T89</f>
        <v/>
      </c>
      <c r="K94" s="68" t="str">
        <f>Spisak!U89</f>
        <v/>
      </c>
      <c r="L94" s="68" t="str">
        <f>Spisak!V89</f>
        <v/>
      </c>
      <c r="M94" s="68">
        <f>Spisak!Q89</f>
        <v>0</v>
      </c>
      <c r="N94" s="68">
        <f>Spisak!R89</f>
        <v>0</v>
      </c>
      <c r="O94" s="68">
        <f>Spisak!Y89</f>
        <v>0</v>
      </c>
      <c r="P94" s="69" t="e">
        <f ca="1">Spisak!Z89 &amp; OcjenaSlovima(Spisak!Z89)</f>
        <v>#NAME?</v>
      </c>
    </row>
    <row r="95" spans="1:16">
      <c r="A95" s="73" t="str">
        <f>Spisak!B90</f>
        <v>123/2020</v>
      </c>
      <c r="B95" s="76" t="str">
        <f>Spisak!C90</f>
        <v>Ržanikovska Mihaela</v>
      </c>
      <c r="C95" s="68">
        <f>Spisak!D90</f>
        <v>0</v>
      </c>
      <c r="D95" s="68">
        <f>Spisak!E90</f>
        <v>0</v>
      </c>
      <c r="E95" s="68">
        <f>Spisak!F90</f>
        <v>0</v>
      </c>
      <c r="F95" s="68">
        <f>Spisak!G90</f>
        <v>0</v>
      </c>
      <c r="G95" s="68">
        <f>Spisak!H90</f>
        <v>0</v>
      </c>
      <c r="H95" s="68">
        <f>Spisak!I90</f>
        <v>0</v>
      </c>
      <c r="I95" s="68">
        <f>Spisak!J90</f>
        <v>0</v>
      </c>
      <c r="J95" s="68" t="str">
        <f>Spisak!T90</f>
        <v/>
      </c>
      <c r="K95" s="68" t="str">
        <f>Spisak!U90</f>
        <v/>
      </c>
      <c r="L95" s="68" t="str">
        <f>Spisak!V90</f>
        <v/>
      </c>
      <c r="M95" s="68">
        <f>Spisak!Q90</f>
        <v>0</v>
      </c>
      <c r="N95" s="68">
        <f>Spisak!R90</f>
        <v>0</v>
      </c>
      <c r="O95" s="68">
        <f>Spisak!Y90</f>
        <v>0</v>
      </c>
      <c r="P95" s="69" t="e">
        <f ca="1">Spisak!Z90 &amp; OcjenaSlovima(Spisak!Z90)</f>
        <v>#NAME?</v>
      </c>
    </row>
    <row r="96" spans="1:16">
      <c r="A96" s="73" t="str">
        <f>Spisak!B91</f>
        <v>124/2020</v>
      </c>
      <c r="B96" s="76" t="str">
        <f>Spisak!C91</f>
        <v>Vukotić Teodora</v>
      </c>
      <c r="C96" s="68">
        <f>Spisak!D91</f>
        <v>0</v>
      </c>
      <c r="D96" s="68">
        <f>Spisak!E91</f>
        <v>0</v>
      </c>
      <c r="E96" s="68">
        <f>Spisak!F91</f>
        <v>0</v>
      </c>
      <c r="F96" s="68">
        <f>Spisak!G91</f>
        <v>0</v>
      </c>
      <c r="G96" s="68">
        <f>Spisak!H91</f>
        <v>0</v>
      </c>
      <c r="H96" s="68">
        <f>Spisak!I91</f>
        <v>0</v>
      </c>
      <c r="I96" s="68">
        <f>Spisak!J91</f>
        <v>0</v>
      </c>
      <c r="J96" s="68" t="str">
        <f>Spisak!T91</f>
        <v/>
      </c>
      <c r="K96" s="68" t="str">
        <f>Spisak!U91</f>
        <v/>
      </c>
      <c r="L96" s="68" t="str">
        <f>Spisak!V91</f>
        <v/>
      </c>
      <c r="M96" s="68">
        <f>Spisak!Q91</f>
        <v>0</v>
      </c>
      <c r="N96" s="68">
        <f>Spisak!R91</f>
        <v>0</v>
      </c>
      <c r="O96" s="68">
        <f>Spisak!Y91</f>
        <v>0</v>
      </c>
      <c r="P96" s="69" t="e">
        <f ca="1">Spisak!Z91 &amp; OcjenaSlovima(Spisak!Z91)</f>
        <v>#NAME?</v>
      </c>
    </row>
    <row r="97" spans="1:16">
      <c r="A97" s="73" t="str">
        <f>Spisak!B92</f>
        <v>128/2020</v>
      </c>
      <c r="B97" s="76" t="str">
        <f>Spisak!C92</f>
        <v>Petričević Jovana</v>
      </c>
      <c r="C97" s="68">
        <f>Spisak!D92</f>
        <v>0</v>
      </c>
      <c r="D97" s="68">
        <f>Spisak!E92</f>
        <v>0</v>
      </c>
      <c r="E97" s="68">
        <f>Spisak!F92</f>
        <v>0</v>
      </c>
      <c r="F97" s="68">
        <f>Spisak!G92</f>
        <v>0</v>
      </c>
      <c r="G97" s="68">
        <f>Spisak!H92</f>
        <v>0</v>
      </c>
      <c r="H97" s="68">
        <f>Spisak!I92</f>
        <v>0</v>
      </c>
      <c r="I97" s="68">
        <f>Spisak!J92</f>
        <v>0</v>
      </c>
      <c r="J97" s="68" t="str">
        <f>Spisak!T92</f>
        <v/>
      </c>
      <c r="K97" s="68" t="str">
        <f>Spisak!U92</f>
        <v/>
      </c>
      <c r="L97" s="68" t="str">
        <f>Spisak!V92</f>
        <v/>
      </c>
      <c r="M97" s="68">
        <f>Spisak!Q92</f>
        <v>0</v>
      </c>
      <c r="N97" s="68">
        <f>Spisak!R92</f>
        <v>0</v>
      </c>
      <c r="O97" s="68">
        <f>Spisak!Y92</f>
        <v>0</v>
      </c>
      <c r="P97" s="69" t="e">
        <f ca="1">Spisak!Z92 &amp; OcjenaSlovima(Spisak!Z92)</f>
        <v>#NAME?</v>
      </c>
    </row>
    <row r="98" spans="1:16">
      <c r="A98" s="73" t="str">
        <f>Spisak!B93</f>
        <v>129/2020</v>
      </c>
      <c r="B98" s="76" t="str">
        <f>Spisak!C93</f>
        <v>Simonović Nađa</v>
      </c>
      <c r="C98" s="68">
        <f>Spisak!D93</f>
        <v>0</v>
      </c>
      <c r="D98" s="68">
        <f>Spisak!E93</f>
        <v>0</v>
      </c>
      <c r="E98" s="68">
        <f>Spisak!F93</f>
        <v>0</v>
      </c>
      <c r="F98" s="68">
        <f>Spisak!G93</f>
        <v>0</v>
      </c>
      <c r="G98" s="68">
        <f>Spisak!H93</f>
        <v>0</v>
      </c>
      <c r="H98" s="68">
        <f>Spisak!I93</f>
        <v>0</v>
      </c>
      <c r="I98" s="68">
        <f>Spisak!J93</f>
        <v>0</v>
      </c>
      <c r="J98" s="68" t="str">
        <f>Spisak!T93</f>
        <v/>
      </c>
      <c r="K98" s="68" t="str">
        <f>Spisak!U93</f>
        <v/>
      </c>
      <c r="L98" s="68" t="str">
        <f>Spisak!V93</f>
        <v/>
      </c>
      <c r="M98" s="68">
        <f>Spisak!Q93</f>
        <v>0</v>
      </c>
      <c r="N98" s="68">
        <f>Spisak!R93</f>
        <v>0</v>
      </c>
      <c r="O98" s="68">
        <f>Spisak!Y93</f>
        <v>0</v>
      </c>
      <c r="P98" s="69" t="e">
        <f ca="1">Spisak!Z93 &amp; OcjenaSlovima(Spisak!Z93)</f>
        <v>#NAME?</v>
      </c>
    </row>
    <row r="99" spans="1:16">
      <c r="A99" s="73" t="str">
        <f>Spisak!B94</f>
        <v>131/2020</v>
      </c>
      <c r="B99" s="76" t="str">
        <f>Spisak!C94</f>
        <v>Lađić Anja</v>
      </c>
      <c r="C99" s="68">
        <f>Spisak!D94</f>
        <v>0</v>
      </c>
      <c r="D99" s="68">
        <f>Spisak!E94</f>
        <v>0</v>
      </c>
      <c r="E99" s="68">
        <f>Spisak!F94</f>
        <v>0</v>
      </c>
      <c r="F99" s="68">
        <f>Spisak!G94</f>
        <v>0</v>
      </c>
      <c r="G99" s="68">
        <f>Spisak!H94</f>
        <v>0</v>
      </c>
      <c r="H99" s="68">
        <f>Spisak!I94</f>
        <v>0</v>
      </c>
      <c r="I99" s="68">
        <f>Spisak!J94</f>
        <v>0</v>
      </c>
      <c r="J99" s="68" t="str">
        <f>Spisak!T94</f>
        <v/>
      </c>
      <c r="K99" s="68" t="str">
        <f>Spisak!U94</f>
        <v/>
      </c>
      <c r="L99" s="68" t="str">
        <f>Spisak!V94</f>
        <v/>
      </c>
      <c r="M99" s="68">
        <f>Spisak!Q94</f>
        <v>0</v>
      </c>
      <c r="N99" s="68">
        <f>Spisak!R94</f>
        <v>0</v>
      </c>
      <c r="O99" s="68">
        <f>Spisak!Y94</f>
        <v>0</v>
      </c>
      <c r="P99" s="69" t="e">
        <f ca="1">Spisak!Z94 &amp; OcjenaSlovima(Spisak!Z94)</f>
        <v>#NAME?</v>
      </c>
    </row>
    <row r="100" spans="1:16">
      <c r="A100" s="73" t="str">
        <f>Spisak!B95</f>
        <v>132/2020</v>
      </c>
      <c r="B100" s="76" t="str">
        <f>Spisak!C95</f>
        <v>Baltić Anja</v>
      </c>
      <c r="C100" s="68">
        <f>Spisak!D95</f>
        <v>0</v>
      </c>
      <c r="D100" s="68">
        <f>Spisak!E95</f>
        <v>3</v>
      </c>
      <c r="E100" s="68">
        <f>Spisak!F95</f>
        <v>0</v>
      </c>
      <c r="F100" s="68">
        <f>Spisak!G95</f>
        <v>0</v>
      </c>
      <c r="G100" s="68">
        <f>Spisak!H95</f>
        <v>0</v>
      </c>
      <c r="H100" s="68">
        <f>Spisak!I95</f>
        <v>0</v>
      </c>
      <c r="I100" s="68">
        <f>Spisak!J95</f>
        <v>0</v>
      </c>
      <c r="J100" s="68" t="str">
        <f>Spisak!T95</f>
        <v/>
      </c>
      <c r="K100" s="68" t="str">
        <f>Spisak!U95</f>
        <v/>
      </c>
      <c r="L100" s="68" t="str">
        <f>Spisak!V95</f>
        <v/>
      </c>
      <c r="M100" s="68">
        <f>Spisak!Q95</f>
        <v>0</v>
      </c>
      <c r="N100" s="68">
        <f>Spisak!R95</f>
        <v>0</v>
      </c>
      <c r="O100" s="68">
        <f>Spisak!Y95</f>
        <v>3</v>
      </c>
      <c r="P100" s="69" t="e">
        <f ca="1">Spisak!Z95 &amp; OcjenaSlovima(Spisak!Z95)</f>
        <v>#NAME?</v>
      </c>
    </row>
    <row r="101" spans="1:16">
      <c r="A101" s="73" t="str">
        <f>Spisak!B96</f>
        <v>135/2020</v>
      </c>
      <c r="B101" s="76" t="str">
        <f>Spisak!C96</f>
        <v>Vraneš Vasilije</v>
      </c>
      <c r="C101" s="68">
        <f>Spisak!D96</f>
        <v>0</v>
      </c>
      <c r="D101" s="68">
        <f>Spisak!E96</f>
        <v>3</v>
      </c>
      <c r="E101" s="68">
        <f>Spisak!F96</f>
        <v>0</v>
      </c>
      <c r="F101" s="68">
        <f>Spisak!G96</f>
        <v>0</v>
      </c>
      <c r="G101" s="68">
        <f>Spisak!H96</f>
        <v>0</v>
      </c>
      <c r="H101" s="68">
        <f>Spisak!I96</f>
        <v>0</v>
      </c>
      <c r="I101" s="68">
        <f>Spisak!J96</f>
        <v>0</v>
      </c>
      <c r="J101" s="68" t="str">
        <f>Spisak!T96</f>
        <v/>
      </c>
      <c r="K101" s="68" t="str">
        <f>Spisak!U96</f>
        <v/>
      </c>
      <c r="L101" s="68" t="str">
        <f>Spisak!V96</f>
        <v/>
      </c>
      <c r="M101" s="68">
        <f>Spisak!Q96</f>
        <v>0</v>
      </c>
      <c r="N101" s="68">
        <f>Spisak!R96</f>
        <v>0</v>
      </c>
      <c r="O101" s="68">
        <f>Spisak!Y96</f>
        <v>3</v>
      </c>
      <c r="P101" s="69" t="e">
        <f ca="1">Spisak!Z96 &amp; OcjenaSlovima(Spisak!Z96)</f>
        <v>#NAME?</v>
      </c>
    </row>
    <row r="102" spans="1:16">
      <c r="A102" s="73" t="str">
        <f>Spisak!B97</f>
        <v>138/2020</v>
      </c>
      <c r="B102" s="76" t="str">
        <f>Spisak!C97</f>
        <v>Spasojević Jagoš</v>
      </c>
      <c r="C102" s="68">
        <f>Spisak!D97</f>
        <v>0</v>
      </c>
      <c r="D102" s="68">
        <f>Spisak!E97</f>
        <v>2</v>
      </c>
      <c r="E102" s="68">
        <f>Spisak!F97</f>
        <v>0</v>
      </c>
      <c r="F102" s="68">
        <f>Spisak!G97</f>
        <v>0</v>
      </c>
      <c r="G102" s="68">
        <f>Spisak!H97</f>
        <v>0</v>
      </c>
      <c r="H102" s="68">
        <f>Spisak!I97</f>
        <v>0</v>
      </c>
      <c r="I102" s="68">
        <f>Spisak!J97</f>
        <v>0</v>
      </c>
      <c r="J102" s="68" t="str">
        <f>Spisak!T97</f>
        <v/>
      </c>
      <c r="K102" s="68" t="str">
        <f>Spisak!U97</f>
        <v/>
      </c>
      <c r="L102" s="68" t="str">
        <f>Spisak!V97</f>
        <v/>
      </c>
      <c r="M102" s="68">
        <f>Spisak!Q97</f>
        <v>0</v>
      </c>
      <c r="N102" s="68">
        <f>Spisak!R97</f>
        <v>0</v>
      </c>
      <c r="O102" s="68">
        <f>Spisak!Y97</f>
        <v>2</v>
      </c>
      <c r="P102" s="69" t="e">
        <f ca="1">Spisak!Z97 &amp; OcjenaSlovima(Spisak!Z97)</f>
        <v>#NAME?</v>
      </c>
    </row>
    <row r="103" spans="1:16">
      <c r="A103" s="73" t="str">
        <f>Spisak!B98</f>
        <v>139/2020</v>
      </c>
      <c r="B103" s="76" t="str">
        <f>Spisak!C98</f>
        <v>Madžgalj Luka</v>
      </c>
      <c r="C103" s="68">
        <f>Spisak!D98</f>
        <v>0</v>
      </c>
      <c r="D103" s="68">
        <f>Spisak!E98</f>
        <v>3.5</v>
      </c>
      <c r="E103" s="68">
        <f>Spisak!F98</f>
        <v>0</v>
      </c>
      <c r="F103" s="68">
        <f>Spisak!G98</f>
        <v>0</v>
      </c>
      <c r="G103" s="68">
        <f>Spisak!H98</f>
        <v>0</v>
      </c>
      <c r="H103" s="68">
        <f>Spisak!I98</f>
        <v>0</v>
      </c>
      <c r="I103" s="68">
        <f>Spisak!J98</f>
        <v>0</v>
      </c>
      <c r="J103" s="68" t="str">
        <f>Spisak!T98</f>
        <v/>
      </c>
      <c r="K103" s="68" t="str">
        <f>Spisak!U98</f>
        <v/>
      </c>
      <c r="L103" s="68" t="str">
        <f>Spisak!V98</f>
        <v/>
      </c>
      <c r="M103" s="68">
        <f>Spisak!Q98</f>
        <v>0</v>
      </c>
      <c r="N103" s="68">
        <f>Spisak!R98</f>
        <v>0</v>
      </c>
      <c r="O103" s="68">
        <f>Spisak!Y98</f>
        <v>3.5</v>
      </c>
      <c r="P103" s="69" t="e">
        <f ca="1">Spisak!Z98 &amp; OcjenaSlovima(Spisak!Z98)</f>
        <v>#NAME?</v>
      </c>
    </row>
    <row r="104" spans="1:16">
      <c r="A104" s="73" t="str">
        <f>Spisak!B99</f>
        <v>140/2020</v>
      </c>
      <c r="B104" s="76" t="str">
        <f>Spisak!C99</f>
        <v>Pajović Nađa</v>
      </c>
      <c r="C104" s="68">
        <f>Spisak!D99</f>
        <v>0</v>
      </c>
      <c r="D104" s="68">
        <f>Spisak!E99</f>
        <v>3.5</v>
      </c>
      <c r="E104" s="68">
        <f>Spisak!F99</f>
        <v>0</v>
      </c>
      <c r="F104" s="68">
        <f>Spisak!G99</f>
        <v>0</v>
      </c>
      <c r="G104" s="68">
        <f>Spisak!H99</f>
        <v>0</v>
      </c>
      <c r="H104" s="68">
        <f>Spisak!I99</f>
        <v>0</v>
      </c>
      <c r="I104" s="68">
        <f>Spisak!J99</f>
        <v>0</v>
      </c>
      <c r="J104" s="68" t="str">
        <f>Spisak!T99</f>
        <v/>
      </c>
      <c r="K104" s="68" t="str">
        <f>Spisak!U99</f>
        <v/>
      </c>
      <c r="L104" s="68" t="str">
        <f>Spisak!V99</f>
        <v/>
      </c>
      <c r="M104" s="68">
        <f>Spisak!Q99</f>
        <v>0</v>
      </c>
      <c r="N104" s="68">
        <f>Spisak!R99</f>
        <v>0</v>
      </c>
      <c r="O104" s="68">
        <f>Spisak!Y99</f>
        <v>3.5</v>
      </c>
      <c r="P104" s="69" t="e">
        <f ca="1">Spisak!Z99 &amp; OcjenaSlovima(Spisak!Z99)</f>
        <v>#NAME?</v>
      </c>
    </row>
    <row r="105" spans="1:16">
      <c r="A105" s="73" t="str">
        <f>Spisak!B100</f>
        <v>143/2020</v>
      </c>
      <c r="B105" s="76" t="str">
        <f>Spisak!C100</f>
        <v>Manojlović Filip</v>
      </c>
      <c r="C105" s="68">
        <f>Spisak!D100</f>
        <v>0</v>
      </c>
      <c r="D105" s="68">
        <f>Spisak!E100</f>
        <v>1.5</v>
      </c>
      <c r="E105" s="68">
        <f>Spisak!F100</f>
        <v>0</v>
      </c>
      <c r="F105" s="68">
        <f>Spisak!G100</f>
        <v>0</v>
      </c>
      <c r="G105" s="68">
        <f>Spisak!H100</f>
        <v>0</v>
      </c>
      <c r="H105" s="68">
        <f>Spisak!I100</f>
        <v>0</v>
      </c>
      <c r="I105" s="68">
        <f>Spisak!J100</f>
        <v>0</v>
      </c>
      <c r="J105" s="68" t="str">
        <f>Spisak!T100</f>
        <v/>
      </c>
      <c r="K105" s="68" t="str">
        <f>Spisak!U100</f>
        <v/>
      </c>
      <c r="L105" s="68" t="str">
        <f>Spisak!V100</f>
        <v/>
      </c>
      <c r="M105" s="68">
        <f>Spisak!Q100</f>
        <v>0</v>
      </c>
      <c r="N105" s="68">
        <f>Spisak!R100</f>
        <v>0</v>
      </c>
      <c r="O105" s="68">
        <f>Spisak!Y100</f>
        <v>1.5</v>
      </c>
      <c r="P105" s="69" t="e">
        <f ca="1">Spisak!Z100 &amp; OcjenaSlovima(Spisak!Z100)</f>
        <v>#NAME?</v>
      </c>
    </row>
    <row r="106" spans="1:16">
      <c r="A106" s="73" t="str">
        <f>Spisak!B101</f>
        <v>145/2020</v>
      </c>
      <c r="B106" s="76" t="str">
        <f>Spisak!C101</f>
        <v>Vujović Veljko</v>
      </c>
      <c r="C106" s="68">
        <f>Spisak!D101</f>
        <v>0</v>
      </c>
      <c r="D106" s="68">
        <f>Spisak!E101</f>
        <v>2.5</v>
      </c>
      <c r="E106" s="68">
        <f>Spisak!F101</f>
        <v>0</v>
      </c>
      <c r="F106" s="68">
        <f>Spisak!G101</f>
        <v>0</v>
      </c>
      <c r="G106" s="68">
        <f>Spisak!H101</f>
        <v>0</v>
      </c>
      <c r="H106" s="68">
        <f>Spisak!I101</f>
        <v>0</v>
      </c>
      <c r="I106" s="68">
        <f>Spisak!J101</f>
        <v>0</v>
      </c>
      <c r="J106" s="68" t="str">
        <f>Spisak!T101</f>
        <v/>
      </c>
      <c r="K106" s="68" t="str">
        <f>Spisak!U101</f>
        <v/>
      </c>
      <c r="L106" s="68" t="str">
        <f>Spisak!V101</f>
        <v/>
      </c>
      <c r="M106" s="68">
        <f>Spisak!Q101</f>
        <v>0</v>
      </c>
      <c r="N106" s="68">
        <f>Spisak!R101</f>
        <v>0</v>
      </c>
      <c r="O106" s="68">
        <f>Spisak!Y101</f>
        <v>2.5</v>
      </c>
      <c r="P106" s="69" t="e">
        <f ca="1">Spisak!Z101 &amp; OcjenaSlovima(Spisak!Z101)</f>
        <v>#NAME?</v>
      </c>
    </row>
    <row r="107" spans="1:16">
      <c r="A107" s="73" t="str">
        <f>Spisak!B102</f>
        <v>147/2020</v>
      </c>
      <c r="B107" s="76" t="str">
        <f>Spisak!C102</f>
        <v>Bećirović Damir</v>
      </c>
      <c r="C107" s="68">
        <f>Spisak!D102</f>
        <v>0</v>
      </c>
      <c r="D107" s="68">
        <f>Spisak!E102</f>
        <v>2.5</v>
      </c>
      <c r="E107" s="68">
        <f>Spisak!F102</f>
        <v>0</v>
      </c>
      <c r="F107" s="68">
        <f>Spisak!G102</f>
        <v>0</v>
      </c>
      <c r="G107" s="68">
        <f>Spisak!H102</f>
        <v>0</v>
      </c>
      <c r="H107" s="68">
        <f>Spisak!I102</f>
        <v>0</v>
      </c>
      <c r="I107" s="68">
        <f>Spisak!J102</f>
        <v>0</v>
      </c>
      <c r="J107" s="68" t="str">
        <f>Spisak!T102</f>
        <v/>
      </c>
      <c r="K107" s="68" t="str">
        <f>Spisak!U102</f>
        <v/>
      </c>
      <c r="L107" s="68" t="str">
        <f>Spisak!V102</f>
        <v/>
      </c>
      <c r="M107" s="68">
        <f>Spisak!Q102</f>
        <v>0</v>
      </c>
      <c r="N107" s="68">
        <f>Spisak!R102</f>
        <v>0</v>
      </c>
      <c r="O107" s="68">
        <f>Spisak!Y102</f>
        <v>2.5</v>
      </c>
      <c r="P107" s="69" t="e">
        <f ca="1">Spisak!Z102 &amp; OcjenaSlovima(Spisak!Z102)</f>
        <v>#NAME?</v>
      </c>
    </row>
    <row r="108" spans="1:16">
      <c r="A108" s="73" t="str">
        <f>Spisak!B103</f>
        <v>148/2020</v>
      </c>
      <c r="B108" s="76" t="str">
        <f>Spisak!C103</f>
        <v>Brnović Sara</v>
      </c>
      <c r="C108" s="68">
        <f>Spisak!D103</f>
        <v>0</v>
      </c>
      <c r="D108" s="68">
        <f>Spisak!E103</f>
        <v>2.5</v>
      </c>
      <c r="E108" s="68">
        <f>Spisak!F103</f>
        <v>0</v>
      </c>
      <c r="F108" s="68">
        <f>Spisak!G103</f>
        <v>0</v>
      </c>
      <c r="G108" s="68">
        <f>Spisak!H103</f>
        <v>0</v>
      </c>
      <c r="H108" s="68">
        <f>Spisak!I103</f>
        <v>0</v>
      </c>
      <c r="I108" s="68">
        <f>Spisak!J103</f>
        <v>0</v>
      </c>
      <c r="J108" s="68" t="str">
        <f>Spisak!T103</f>
        <v/>
      </c>
      <c r="K108" s="68" t="str">
        <f>Spisak!U103</f>
        <v/>
      </c>
      <c r="L108" s="68" t="str">
        <f>Spisak!V103</f>
        <v/>
      </c>
      <c r="M108" s="68">
        <f>Spisak!Q103</f>
        <v>0</v>
      </c>
      <c r="N108" s="68">
        <f>Spisak!R103</f>
        <v>0</v>
      </c>
      <c r="O108" s="68">
        <f>Spisak!Y103</f>
        <v>2.5</v>
      </c>
      <c r="P108" s="69" t="e">
        <f ca="1">Spisak!Z103 &amp; OcjenaSlovima(Spisak!Z103)</f>
        <v>#NAME?</v>
      </c>
    </row>
    <row r="109" spans="1:16">
      <c r="A109" s="73" t="str">
        <f>Spisak!B104</f>
        <v>149/2020</v>
      </c>
      <c r="B109" s="76" t="str">
        <f>Spisak!C104</f>
        <v>Stanić Mara</v>
      </c>
      <c r="C109" s="68">
        <f>Spisak!D104</f>
        <v>0</v>
      </c>
      <c r="D109" s="68">
        <f>Spisak!E104</f>
        <v>3</v>
      </c>
      <c r="E109" s="68">
        <f>Spisak!F104</f>
        <v>0</v>
      </c>
      <c r="F109" s="68">
        <f>Spisak!G104</f>
        <v>0</v>
      </c>
      <c r="G109" s="68">
        <f>Spisak!H104</f>
        <v>0</v>
      </c>
      <c r="H109" s="68">
        <f>Spisak!I104</f>
        <v>0</v>
      </c>
      <c r="I109" s="68">
        <f>Spisak!J104</f>
        <v>0</v>
      </c>
      <c r="J109" s="68" t="str">
        <f>Spisak!T104</f>
        <v/>
      </c>
      <c r="K109" s="68" t="str">
        <f>Spisak!U104</f>
        <v/>
      </c>
      <c r="L109" s="68" t="str">
        <f>Spisak!V104</f>
        <v/>
      </c>
      <c r="M109" s="68">
        <f>Spisak!Q104</f>
        <v>0</v>
      </c>
      <c r="N109" s="68">
        <f>Spisak!R104</f>
        <v>0</v>
      </c>
      <c r="O109" s="68">
        <f>Spisak!Y104</f>
        <v>3</v>
      </c>
      <c r="P109" s="69" t="e">
        <f ca="1">Spisak!Z104 &amp; OcjenaSlovima(Spisak!Z104)</f>
        <v>#NAME?</v>
      </c>
    </row>
    <row r="110" spans="1:16">
      <c r="A110" s="73" t="str">
        <f>Spisak!B105</f>
        <v>151/2020</v>
      </c>
      <c r="B110" s="76" t="str">
        <f>Spisak!C105</f>
        <v>Čekić Alisa</v>
      </c>
      <c r="C110" s="68">
        <f>Spisak!D105</f>
        <v>0</v>
      </c>
      <c r="D110" s="68">
        <f>Spisak!E105</f>
        <v>4.5</v>
      </c>
      <c r="E110" s="68">
        <f>Spisak!F105</f>
        <v>0</v>
      </c>
      <c r="F110" s="68">
        <f>Spisak!G105</f>
        <v>0</v>
      </c>
      <c r="G110" s="68">
        <f>Spisak!H105</f>
        <v>0</v>
      </c>
      <c r="H110" s="68">
        <f>Spisak!I105</f>
        <v>0</v>
      </c>
      <c r="I110" s="68">
        <f>Spisak!J105</f>
        <v>0</v>
      </c>
      <c r="J110" s="68" t="str">
        <f>Spisak!T105</f>
        <v/>
      </c>
      <c r="K110" s="68" t="str">
        <f>Spisak!U105</f>
        <v/>
      </c>
      <c r="L110" s="68" t="str">
        <f>Spisak!V105</f>
        <v/>
      </c>
      <c r="M110" s="68">
        <f>Spisak!Q105</f>
        <v>0</v>
      </c>
      <c r="N110" s="68">
        <f>Spisak!R105</f>
        <v>0</v>
      </c>
      <c r="O110" s="68">
        <f>Spisak!Y105</f>
        <v>4.5</v>
      </c>
      <c r="P110" s="69" t="e">
        <f ca="1">Spisak!Z105 &amp; OcjenaSlovima(Spisak!Z105)</f>
        <v>#NAME?</v>
      </c>
    </row>
    <row r="111" spans="1:16">
      <c r="A111" s="73" t="str">
        <f>Spisak!B106</f>
        <v>152/2020</v>
      </c>
      <c r="B111" s="76" t="str">
        <f>Spisak!C106</f>
        <v>Spasić Milica</v>
      </c>
      <c r="C111" s="68">
        <f>Spisak!D106</f>
        <v>0</v>
      </c>
      <c r="D111" s="68">
        <f>Spisak!E106</f>
        <v>0</v>
      </c>
      <c r="E111" s="68">
        <f>Spisak!F106</f>
        <v>0</v>
      </c>
      <c r="F111" s="68">
        <f>Spisak!G106</f>
        <v>0</v>
      </c>
      <c r="G111" s="68">
        <f>Spisak!H106</f>
        <v>0</v>
      </c>
      <c r="H111" s="68">
        <f>Spisak!I106</f>
        <v>0</v>
      </c>
      <c r="I111" s="68">
        <f>Spisak!J106</f>
        <v>0</v>
      </c>
      <c r="J111" s="68" t="str">
        <f>Spisak!T106</f>
        <v/>
      </c>
      <c r="K111" s="68" t="str">
        <f>Spisak!U106</f>
        <v/>
      </c>
      <c r="L111" s="68" t="str">
        <f>Spisak!V106</f>
        <v/>
      </c>
      <c r="M111" s="68">
        <f>Spisak!Q106</f>
        <v>0</v>
      </c>
      <c r="N111" s="68">
        <f>Spisak!R106</f>
        <v>0</v>
      </c>
      <c r="O111" s="68">
        <f>Spisak!Y106</f>
        <v>0</v>
      </c>
      <c r="P111" s="69" t="e">
        <f ca="1">Spisak!Z106 &amp; OcjenaSlovima(Spisak!Z106)</f>
        <v>#NAME?</v>
      </c>
    </row>
    <row r="112" spans="1:16">
      <c r="A112" s="73" t="str">
        <f>Spisak!B107</f>
        <v>153/2020</v>
      </c>
      <c r="B112" s="76" t="str">
        <f>Spisak!C107</f>
        <v>Rajković Bojana</v>
      </c>
      <c r="C112" s="68">
        <f>Spisak!D107</f>
        <v>0</v>
      </c>
      <c r="D112" s="68">
        <f>Spisak!E107</f>
        <v>4.5</v>
      </c>
      <c r="E112" s="68">
        <f>Spisak!F107</f>
        <v>0</v>
      </c>
      <c r="F112" s="68">
        <f>Spisak!G107</f>
        <v>0</v>
      </c>
      <c r="G112" s="68">
        <f>Spisak!H107</f>
        <v>0</v>
      </c>
      <c r="H112" s="68">
        <f>Spisak!I107</f>
        <v>0</v>
      </c>
      <c r="I112" s="68">
        <f>Spisak!J107</f>
        <v>0</v>
      </c>
      <c r="J112" s="68" t="str">
        <f>Spisak!T107</f>
        <v/>
      </c>
      <c r="K112" s="68" t="str">
        <f>Spisak!U107</f>
        <v/>
      </c>
      <c r="L112" s="68" t="str">
        <f>Spisak!V107</f>
        <v/>
      </c>
      <c r="M112" s="68">
        <f>Spisak!Q107</f>
        <v>0</v>
      </c>
      <c r="N112" s="68">
        <f>Spisak!R107</f>
        <v>0</v>
      </c>
      <c r="O112" s="68">
        <f>Spisak!Y107</f>
        <v>4.5</v>
      </c>
      <c r="P112" s="69" t="e">
        <f ca="1">Spisak!Z107 &amp; OcjenaSlovima(Spisak!Z107)</f>
        <v>#NAME?</v>
      </c>
    </row>
    <row r="113" spans="1:16">
      <c r="A113" s="73" t="str">
        <f>Spisak!B108</f>
        <v>154/2020</v>
      </c>
      <c r="B113" s="76" t="str">
        <f>Spisak!C108</f>
        <v>Ćulafić Teodora</v>
      </c>
      <c r="C113" s="68">
        <f>Spisak!D108</f>
        <v>0</v>
      </c>
      <c r="D113" s="68">
        <f>Spisak!E108</f>
        <v>4</v>
      </c>
      <c r="E113" s="68">
        <f>Spisak!F108</f>
        <v>0</v>
      </c>
      <c r="F113" s="68">
        <f>Spisak!G108</f>
        <v>0</v>
      </c>
      <c r="G113" s="68">
        <f>Spisak!H108</f>
        <v>0</v>
      </c>
      <c r="H113" s="68">
        <f>Spisak!I108</f>
        <v>0</v>
      </c>
      <c r="I113" s="68">
        <f>Spisak!J108</f>
        <v>0</v>
      </c>
      <c r="J113" s="68" t="str">
        <f>Spisak!T108</f>
        <v/>
      </c>
      <c r="K113" s="68" t="str">
        <f>Spisak!U108</f>
        <v/>
      </c>
      <c r="L113" s="68" t="str">
        <f>Spisak!V108</f>
        <v/>
      </c>
      <c r="M113" s="68">
        <f>Spisak!Q108</f>
        <v>0</v>
      </c>
      <c r="N113" s="68">
        <f>Spisak!R108</f>
        <v>0</v>
      </c>
      <c r="O113" s="68">
        <f>Spisak!Y108</f>
        <v>4</v>
      </c>
      <c r="P113" s="69" t="e">
        <f ca="1">Spisak!Z108 &amp; OcjenaSlovima(Spisak!Z108)</f>
        <v>#NAME?</v>
      </c>
    </row>
    <row r="114" spans="1:16">
      <c r="A114" s="73" t="str">
        <f>Spisak!B109</f>
        <v>155/2020</v>
      </c>
      <c r="B114" s="76" t="str">
        <f>Spisak!C109</f>
        <v>Danilović Predrag</v>
      </c>
      <c r="C114" s="68">
        <f>Spisak!D109</f>
        <v>0</v>
      </c>
      <c r="D114" s="68">
        <f>Spisak!E109</f>
        <v>2</v>
      </c>
      <c r="E114" s="68">
        <f>Spisak!F109</f>
        <v>0</v>
      </c>
      <c r="F114" s="68">
        <f>Spisak!G109</f>
        <v>0</v>
      </c>
      <c r="G114" s="68">
        <f>Spisak!H109</f>
        <v>0</v>
      </c>
      <c r="H114" s="68">
        <f>Spisak!I109</f>
        <v>0</v>
      </c>
      <c r="I114" s="68">
        <f>Spisak!J109</f>
        <v>0</v>
      </c>
      <c r="J114" s="68" t="str">
        <f>Spisak!T109</f>
        <v/>
      </c>
      <c r="K114" s="68" t="str">
        <f>Spisak!U109</f>
        <v/>
      </c>
      <c r="L114" s="68" t="str">
        <f>Spisak!V109</f>
        <v/>
      </c>
      <c r="M114" s="68">
        <f>Spisak!Q109</f>
        <v>0</v>
      </c>
      <c r="N114" s="68">
        <f>Spisak!R109</f>
        <v>0</v>
      </c>
      <c r="O114" s="68">
        <f>Spisak!Y109</f>
        <v>2</v>
      </c>
      <c r="P114" s="69" t="e">
        <f ca="1">Spisak!Z109 &amp; OcjenaSlovima(Spisak!Z109)</f>
        <v>#NAME?</v>
      </c>
    </row>
    <row r="115" spans="1:16">
      <c r="A115" s="73" t="str">
        <f>Spisak!B110</f>
        <v>156/2020</v>
      </c>
      <c r="B115" s="76" t="str">
        <f>Spisak!C110</f>
        <v>Nikčević Nina</v>
      </c>
      <c r="C115" s="68">
        <f>Spisak!D110</f>
        <v>0</v>
      </c>
      <c r="D115" s="68">
        <f>Spisak!E110</f>
        <v>4</v>
      </c>
      <c r="E115" s="68">
        <f>Spisak!F110</f>
        <v>0</v>
      </c>
      <c r="F115" s="68">
        <f>Spisak!G110</f>
        <v>0</v>
      </c>
      <c r="G115" s="68">
        <f>Spisak!H110</f>
        <v>0</v>
      </c>
      <c r="H115" s="68">
        <f>Spisak!I110</f>
        <v>0</v>
      </c>
      <c r="I115" s="68">
        <f>Spisak!J110</f>
        <v>0</v>
      </c>
      <c r="J115" s="68" t="str">
        <f>Spisak!T110</f>
        <v/>
      </c>
      <c r="K115" s="68" t="str">
        <f>Spisak!U110</f>
        <v/>
      </c>
      <c r="L115" s="68" t="str">
        <f>Spisak!V110</f>
        <v/>
      </c>
      <c r="M115" s="68">
        <f>Spisak!Q110</f>
        <v>0</v>
      </c>
      <c r="N115" s="68">
        <f>Spisak!R110</f>
        <v>0</v>
      </c>
      <c r="O115" s="68">
        <f>Spisak!Y110</f>
        <v>4</v>
      </c>
      <c r="P115" s="69" t="e">
        <f ca="1">Spisak!Z110 &amp; OcjenaSlovima(Spisak!Z110)</f>
        <v>#NAME?</v>
      </c>
    </row>
    <row r="116" spans="1:16">
      <c r="A116" s="73" t="str">
        <f>Spisak!B111</f>
        <v>157/2020</v>
      </c>
      <c r="B116" s="76" t="str">
        <f>Spisak!C111</f>
        <v>Mirković Mina</v>
      </c>
      <c r="C116" s="68">
        <f>Spisak!D111</f>
        <v>0</v>
      </c>
      <c r="D116" s="68">
        <f>Spisak!E111</f>
        <v>4</v>
      </c>
      <c r="E116" s="68">
        <f>Spisak!F111</f>
        <v>0</v>
      </c>
      <c r="F116" s="68">
        <f>Spisak!G111</f>
        <v>0</v>
      </c>
      <c r="G116" s="68">
        <f>Spisak!H111</f>
        <v>0</v>
      </c>
      <c r="H116" s="68">
        <f>Spisak!I111</f>
        <v>0</v>
      </c>
      <c r="I116" s="68">
        <f>Spisak!J111</f>
        <v>0</v>
      </c>
      <c r="J116" s="68" t="str">
        <f>Spisak!T111</f>
        <v/>
      </c>
      <c r="K116" s="68" t="str">
        <f>Spisak!U111</f>
        <v/>
      </c>
      <c r="L116" s="68" t="str">
        <f>Spisak!V111</f>
        <v/>
      </c>
      <c r="M116" s="68">
        <f>Spisak!Q111</f>
        <v>0</v>
      </c>
      <c r="N116" s="68">
        <f>Spisak!R111</f>
        <v>0</v>
      </c>
      <c r="O116" s="68">
        <f>Spisak!Y111</f>
        <v>4</v>
      </c>
      <c r="P116" s="69" t="e">
        <f ca="1">Spisak!Z111 &amp; OcjenaSlovima(Spisak!Z111)</f>
        <v>#NAME?</v>
      </c>
    </row>
    <row r="117" spans="1:16">
      <c r="A117" s="73" t="str">
        <f>Spisak!B112</f>
        <v>158/2020</v>
      </c>
      <c r="B117" s="76" t="str">
        <f>Spisak!C112</f>
        <v>Ivanović Andrea</v>
      </c>
      <c r="C117" s="68">
        <f>Spisak!D112</f>
        <v>0</v>
      </c>
      <c r="D117" s="68">
        <f>Spisak!E112</f>
        <v>3</v>
      </c>
      <c r="E117" s="68">
        <f>Spisak!F112</f>
        <v>0</v>
      </c>
      <c r="F117" s="68">
        <f>Spisak!G112</f>
        <v>0</v>
      </c>
      <c r="G117" s="68">
        <f>Spisak!H112</f>
        <v>0</v>
      </c>
      <c r="H117" s="68">
        <f>Spisak!I112</f>
        <v>0</v>
      </c>
      <c r="I117" s="68">
        <f>Spisak!J112</f>
        <v>0</v>
      </c>
      <c r="J117" s="68" t="str">
        <f>Spisak!T112</f>
        <v/>
      </c>
      <c r="K117" s="68" t="str">
        <f>Spisak!U112</f>
        <v/>
      </c>
      <c r="L117" s="68" t="str">
        <f>Spisak!V112</f>
        <v/>
      </c>
      <c r="M117" s="68">
        <f>Spisak!Q112</f>
        <v>0</v>
      </c>
      <c r="N117" s="68">
        <f>Spisak!R112</f>
        <v>0</v>
      </c>
      <c r="O117" s="68">
        <f>Spisak!Y112</f>
        <v>3</v>
      </c>
      <c r="P117" s="69" t="e">
        <f ca="1">Spisak!Z112 &amp; OcjenaSlovima(Spisak!Z112)</f>
        <v>#NAME?</v>
      </c>
    </row>
    <row r="118" spans="1:16">
      <c r="A118" s="73" t="str">
        <f>Spisak!B113</f>
        <v>159/2020</v>
      </c>
      <c r="B118" s="76" t="str">
        <f>Spisak!C113</f>
        <v>Nenezić Marija</v>
      </c>
      <c r="C118" s="68">
        <f>Spisak!D113</f>
        <v>0</v>
      </c>
      <c r="D118" s="68">
        <f>Spisak!E113</f>
        <v>4</v>
      </c>
      <c r="E118" s="68">
        <f>Spisak!F113</f>
        <v>0</v>
      </c>
      <c r="F118" s="68">
        <f>Spisak!G113</f>
        <v>0</v>
      </c>
      <c r="G118" s="68">
        <f>Spisak!H113</f>
        <v>0</v>
      </c>
      <c r="H118" s="68">
        <f>Spisak!I113</f>
        <v>0</v>
      </c>
      <c r="I118" s="68">
        <f>Spisak!J113</f>
        <v>0</v>
      </c>
      <c r="J118" s="68" t="str">
        <f>Spisak!T113</f>
        <v/>
      </c>
      <c r="K118" s="68" t="str">
        <f>Spisak!U113</f>
        <v/>
      </c>
      <c r="L118" s="68" t="str">
        <f>Spisak!V113</f>
        <v/>
      </c>
      <c r="M118" s="68">
        <f>Spisak!Q113</f>
        <v>0</v>
      </c>
      <c r="N118" s="68">
        <f>Spisak!R113</f>
        <v>0</v>
      </c>
      <c r="O118" s="68">
        <f>Spisak!Y113</f>
        <v>4</v>
      </c>
      <c r="P118" s="69" t="e">
        <f ca="1">Spisak!Z113 &amp; OcjenaSlovima(Spisak!Z113)</f>
        <v>#NAME?</v>
      </c>
    </row>
    <row r="119" spans="1:16">
      <c r="A119" s="73" t="str">
        <f>Spisak!B114</f>
        <v>161/2020</v>
      </c>
      <c r="B119" s="76" t="str">
        <f>Spisak!C114</f>
        <v>Ćorić Jovanka</v>
      </c>
      <c r="C119" s="68">
        <f>Spisak!D114</f>
        <v>0</v>
      </c>
      <c r="D119" s="68">
        <f>Spisak!E114</f>
        <v>1</v>
      </c>
      <c r="E119" s="68">
        <f>Spisak!F114</f>
        <v>0</v>
      </c>
      <c r="F119" s="68">
        <f>Spisak!G114</f>
        <v>0</v>
      </c>
      <c r="G119" s="68">
        <f>Spisak!H114</f>
        <v>0</v>
      </c>
      <c r="H119" s="68">
        <f>Spisak!I114</f>
        <v>0</v>
      </c>
      <c r="I119" s="68">
        <f>Spisak!J114</f>
        <v>0</v>
      </c>
      <c r="J119" s="68" t="str">
        <f>Spisak!T114</f>
        <v/>
      </c>
      <c r="K119" s="68" t="str">
        <f>Spisak!U114</f>
        <v/>
      </c>
      <c r="L119" s="68" t="str">
        <f>Spisak!V114</f>
        <v/>
      </c>
      <c r="M119" s="68">
        <f>Spisak!Q114</f>
        <v>0</v>
      </c>
      <c r="N119" s="68">
        <f>Spisak!R114</f>
        <v>0</v>
      </c>
      <c r="O119" s="68">
        <f>Spisak!Y114</f>
        <v>1</v>
      </c>
      <c r="P119" s="69" t="e">
        <f ca="1">Spisak!Z114 &amp; OcjenaSlovima(Spisak!Z114)</f>
        <v>#NAME?</v>
      </c>
    </row>
    <row r="120" spans="1:16">
      <c r="A120" s="73" t="str">
        <f>Spisak!B115</f>
        <v>165/2020</v>
      </c>
      <c r="B120" s="76" t="str">
        <f>Spisak!C115</f>
        <v>Gojčaj Lirija</v>
      </c>
      <c r="C120" s="68">
        <f>Spisak!D115</f>
        <v>0</v>
      </c>
      <c r="D120" s="68">
        <f>Spisak!E115</f>
        <v>1.5</v>
      </c>
      <c r="E120" s="68">
        <f>Spisak!F115</f>
        <v>0</v>
      </c>
      <c r="F120" s="68">
        <f>Spisak!G115</f>
        <v>0</v>
      </c>
      <c r="G120" s="68">
        <f>Spisak!H115</f>
        <v>0</v>
      </c>
      <c r="H120" s="68">
        <f>Spisak!I115</f>
        <v>0</v>
      </c>
      <c r="I120" s="68">
        <f>Spisak!J115</f>
        <v>0</v>
      </c>
      <c r="J120" s="68" t="str">
        <f>Spisak!T115</f>
        <v/>
      </c>
      <c r="K120" s="68" t="str">
        <f>Spisak!U115</f>
        <v/>
      </c>
      <c r="L120" s="68" t="str">
        <f>Spisak!V115</f>
        <v/>
      </c>
      <c r="M120" s="68">
        <f>Spisak!Q115</f>
        <v>0</v>
      </c>
      <c r="N120" s="68">
        <f>Spisak!R115</f>
        <v>0</v>
      </c>
      <c r="O120" s="68">
        <f>Spisak!Y115</f>
        <v>1.5</v>
      </c>
      <c r="P120" s="69" t="e">
        <f ca="1">Spisak!Z115 &amp; OcjenaSlovima(Spisak!Z115)</f>
        <v>#NAME?</v>
      </c>
    </row>
    <row r="121" spans="1:16">
      <c r="A121" s="73" t="str">
        <f>Spisak!B116</f>
        <v>170/2020</v>
      </c>
      <c r="B121" s="76" t="str">
        <f>Spisak!C116</f>
        <v>Radonjić Sofija</v>
      </c>
      <c r="C121" s="68">
        <f>Spisak!D116</f>
        <v>0</v>
      </c>
      <c r="D121" s="68">
        <f>Spisak!E116</f>
        <v>3</v>
      </c>
      <c r="E121" s="68">
        <f>Spisak!F116</f>
        <v>0</v>
      </c>
      <c r="F121" s="68">
        <f>Spisak!G116</f>
        <v>0</v>
      </c>
      <c r="G121" s="68">
        <f>Spisak!H116</f>
        <v>0</v>
      </c>
      <c r="H121" s="68">
        <f>Spisak!I116</f>
        <v>0</v>
      </c>
      <c r="I121" s="68">
        <f>Spisak!J116</f>
        <v>0</v>
      </c>
      <c r="J121" s="68" t="str">
        <f>Spisak!T116</f>
        <v/>
      </c>
      <c r="K121" s="68" t="str">
        <f>Spisak!U116</f>
        <v/>
      </c>
      <c r="L121" s="68" t="str">
        <f>Spisak!V116</f>
        <v/>
      </c>
      <c r="M121" s="68">
        <f>Spisak!Q116</f>
        <v>0</v>
      </c>
      <c r="N121" s="68">
        <f>Spisak!R116</f>
        <v>0</v>
      </c>
      <c r="O121" s="68">
        <f>Spisak!Y116</f>
        <v>3</v>
      </c>
      <c r="P121" s="69" t="e">
        <f ca="1">Spisak!Z116 &amp; OcjenaSlovima(Spisak!Z116)</f>
        <v>#NAME?</v>
      </c>
    </row>
    <row r="122" spans="1:16">
      <c r="A122" s="73" t="str">
        <f>Spisak!B117</f>
        <v>171/2020</v>
      </c>
      <c r="B122" s="76" t="str">
        <f>Spisak!C117</f>
        <v>Žižić Ivan</v>
      </c>
      <c r="C122" s="68">
        <f>Spisak!D117</f>
        <v>0</v>
      </c>
      <c r="D122" s="68">
        <f>Spisak!E117</f>
        <v>2.5</v>
      </c>
      <c r="E122" s="68">
        <f>Spisak!F117</f>
        <v>0</v>
      </c>
      <c r="F122" s="68">
        <f>Spisak!G117</f>
        <v>0</v>
      </c>
      <c r="G122" s="68">
        <f>Spisak!H117</f>
        <v>0</v>
      </c>
      <c r="H122" s="68">
        <f>Spisak!I117</f>
        <v>0</v>
      </c>
      <c r="I122" s="68">
        <f>Spisak!J117</f>
        <v>0</v>
      </c>
      <c r="J122" s="68" t="str">
        <f>Spisak!T117</f>
        <v/>
      </c>
      <c r="K122" s="68" t="str">
        <f>Spisak!U117</f>
        <v/>
      </c>
      <c r="L122" s="68" t="str">
        <f>Spisak!V117</f>
        <v/>
      </c>
      <c r="M122" s="68">
        <f>Spisak!Q117</f>
        <v>0</v>
      </c>
      <c r="N122" s="68">
        <f>Spisak!R117</f>
        <v>0</v>
      </c>
      <c r="O122" s="68">
        <f>Spisak!Y117</f>
        <v>2.5</v>
      </c>
      <c r="P122" s="69" t="e">
        <f ca="1">Spisak!Z117 &amp; OcjenaSlovima(Spisak!Z117)</f>
        <v>#NAME?</v>
      </c>
    </row>
    <row r="123" spans="1:16">
      <c r="A123" s="73" t="str">
        <f>Spisak!B118</f>
        <v>173/2020</v>
      </c>
      <c r="B123" s="76" t="str">
        <f>Spisak!C118</f>
        <v>Brnović Miloš</v>
      </c>
      <c r="C123" s="68">
        <f>Spisak!D118</f>
        <v>0</v>
      </c>
      <c r="D123" s="68">
        <f>Spisak!E118</f>
        <v>2</v>
      </c>
      <c r="E123" s="68">
        <f>Spisak!F118</f>
        <v>0</v>
      </c>
      <c r="F123" s="68">
        <f>Spisak!G118</f>
        <v>0</v>
      </c>
      <c r="G123" s="68">
        <f>Spisak!H118</f>
        <v>0</v>
      </c>
      <c r="H123" s="68">
        <f>Spisak!I118</f>
        <v>0</v>
      </c>
      <c r="I123" s="68">
        <f>Spisak!J118</f>
        <v>0</v>
      </c>
      <c r="J123" s="68" t="str">
        <f>Spisak!T118</f>
        <v/>
      </c>
      <c r="K123" s="68" t="str">
        <f>Spisak!U118</f>
        <v/>
      </c>
      <c r="L123" s="68" t="str">
        <f>Spisak!V118</f>
        <v/>
      </c>
      <c r="M123" s="68">
        <f>Spisak!Q118</f>
        <v>0</v>
      </c>
      <c r="N123" s="68">
        <f>Spisak!R118</f>
        <v>0</v>
      </c>
      <c r="O123" s="68">
        <f>Spisak!Y118</f>
        <v>2</v>
      </c>
      <c r="P123" s="69" t="e">
        <f ca="1">Spisak!Z118 &amp; OcjenaSlovima(Spisak!Z118)</f>
        <v>#NAME?</v>
      </c>
    </row>
    <row r="124" spans="1:16">
      <c r="A124" s="73" t="str">
        <f>Spisak!B119</f>
        <v>174/2020</v>
      </c>
      <c r="B124" s="76" t="str">
        <f>Spisak!C119</f>
        <v>Pavićević Ognjen</v>
      </c>
      <c r="C124" s="68">
        <f>Spisak!D119</f>
        <v>0</v>
      </c>
      <c r="D124" s="68">
        <f>Spisak!E119</f>
        <v>2</v>
      </c>
      <c r="E124" s="68">
        <f>Spisak!F119</f>
        <v>0</v>
      </c>
      <c r="F124" s="68">
        <f>Spisak!G119</f>
        <v>0</v>
      </c>
      <c r="G124" s="68">
        <f>Spisak!H119</f>
        <v>0</v>
      </c>
      <c r="H124" s="68">
        <f>Spisak!I119</f>
        <v>0</v>
      </c>
      <c r="I124" s="68">
        <f>Spisak!J119</f>
        <v>0</v>
      </c>
      <c r="J124" s="68" t="str">
        <f>Spisak!T119</f>
        <v/>
      </c>
      <c r="K124" s="68" t="str">
        <f>Spisak!U119</f>
        <v/>
      </c>
      <c r="L124" s="68" t="str">
        <f>Spisak!V119</f>
        <v/>
      </c>
      <c r="M124" s="68">
        <f>Spisak!Q119</f>
        <v>0</v>
      </c>
      <c r="N124" s="68">
        <f>Spisak!R119</f>
        <v>0</v>
      </c>
      <c r="O124" s="68">
        <f>Spisak!Y119</f>
        <v>2</v>
      </c>
      <c r="P124" s="69" t="e">
        <f ca="1">Spisak!Z119 &amp; OcjenaSlovima(Spisak!Z119)</f>
        <v>#NAME?</v>
      </c>
    </row>
    <row r="125" spans="1:16">
      <c r="A125" s="73" t="str">
        <f>Spisak!B120</f>
        <v>175/2020</v>
      </c>
      <c r="B125" s="76" t="str">
        <f>Spisak!C120</f>
        <v>Remiković Kristina</v>
      </c>
      <c r="C125" s="68">
        <f>Spisak!D120</f>
        <v>0</v>
      </c>
      <c r="D125" s="68">
        <f>Spisak!E120</f>
        <v>1</v>
      </c>
      <c r="E125" s="68">
        <f>Spisak!F120</f>
        <v>0</v>
      </c>
      <c r="F125" s="68">
        <f>Spisak!G120</f>
        <v>0</v>
      </c>
      <c r="G125" s="68">
        <f>Spisak!H120</f>
        <v>0</v>
      </c>
      <c r="H125" s="68">
        <f>Spisak!I120</f>
        <v>0</v>
      </c>
      <c r="I125" s="68">
        <f>Spisak!J120</f>
        <v>0</v>
      </c>
      <c r="J125" s="68" t="str">
        <f>Spisak!T120</f>
        <v/>
      </c>
      <c r="K125" s="68" t="str">
        <f>Spisak!U120</f>
        <v/>
      </c>
      <c r="L125" s="68" t="str">
        <f>Spisak!V120</f>
        <v/>
      </c>
      <c r="M125" s="68">
        <f>Spisak!Q120</f>
        <v>0</v>
      </c>
      <c r="N125" s="68">
        <f>Spisak!R120</f>
        <v>0</v>
      </c>
      <c r="O125" s="68">
        <f>Spisak!Y120</f>
        <v>1</v>
      </c>
      <c r="P125" s="69" t="e">
        <f ca="1">Spisak!Z120 &amp; OcjenaSlovima(Spisak!Z120)</f>
        <v>#NAME?</v>
      </c>
    </row>
    <row r="126" spans="1:16">
      <c r="A126" s="73" t="str">
        <f>Spisak!B121</f>
        <v>178/2020</v>
      </c>
      <c r="B126" s="76" t="str">
        <f>Spisak!C121</f>
        <v>Damjanović Ivona</v>
      </c>
      <c r="C126" s="68">
        <f>Spisak!D121</f>
        <v>0</v>
      </c>
      <c r="D126" s="68">
        <f>Spisak!E121</f>
        <v>3</v>
      </c>
      <c r="E126" s="68">
        <f>Spisak!F121</f>
        <v>0</v>
      </c>
      <c r="F126" s="68">
        <f>Spisak!G121</f>
        <v>0</v>
      </c>
      <c r="G126" s="68">
        <f>Spisak!H121</f>
        <v>0</v>
      </c>
      <c r="H126" s="68">
        <f>Spisak!I121</f>
        <v>0</v>
      </c>
      <c r="I126" s="68">
        <f>Spisak!J121</f>
        <v>0</v>
      </c>
      <c r="J126" s="68" t="str">
        <f>Spisak!T121</f>
        <v/>
      </c>
      <c r="K126" s="68" t="str">
        <f>Spisak!U121</f>
        <v/>
      </c>
      <c r="L126" s="68" t="str">
        <f>Spisak!V121</f>
        <v/>
      </c>
      <c r="M126" s="68">
        <f>Spisak!Q121</f>
        <v>0</v>
      </c>
      <c r="N126" s="68">
        <f>Spisak!R121</f>
        <v>0</v>
      </c>
      <c r="O126" s="68">
        <f>Spisak!Y121</f>
        <v>3</v>
      </c>
      <c r="P126" s="69" t="e">
        <f ca="1">Spisak!Z121 &amp; OcjenaSlovima(Spisak!Z121)</f>
        <v>#NAME?</v>
      </c>
    </row>
    <row r="127" spans="1:16">
      <c r="A127" s="73" t="str">
        <f>Spisak!B122</f>
        <v>179/2020</v>
      </c>
      <c r="B127" s="76" t="str">
        <f>Spisak!C122</f>
        <v>Burić Katarina</v>
      </c>
      <c r="C127" s="68">
        <f>Spisak!D122</f>
        <v>0</v>
      </c>
      <c r="D127" s="68">
        <f>Spisak!E122</f>
        <v>2</v>
      </c>
      <c r="E127" s="68">
        <f>Spisak!F122</f>
        <v>0</v>
      </c>
      <c r="F127" s="68">
        <f>Spisak!G122</f>
        <v>0</v>
      </c>
      <c r="G127" s="68">
        <f>Spisak!H122</f>
        <v>0</v>
      </c>
      <c r="H127" s="68">
        <f>Spisak!I122</f>
        <v>0</v>
      </c>
      <c r="I127" s="68">
        <f>Spisak!J122</f>
        <v>0</v>
      </c>
      <c r="J127" s="68" t="str">
        <f>Spisak!T122</f>
        <v/>
      </c>
      <c r="K127" s="68" t="str">
        <f>Spisak!U122</f>
        <v/>
      </c>
      <c r="L127" s="68" t="str">
        <f>Spisak!V122</f>
        <v/>
      </c>
      <c r="M127" s="68">
        <f>Spisak!Q122</f>
        <v>0</v>
      </c>
      <c r="N127" s="68">
        <f>Spisak!R122</f>
        <v>0</v>
      </c>
      <c r="O127" s="68">
        <f>Spisak!Y122</f>
        <v>2</v>
      </c>
      <c r="P127" s="69" t="e">
        <f ca="1">Spisak!Z122 &amp; OcjenaSlovima(Spisak!Z122)</f>
        <v>#NAME?</v>
      </c>
    </row>
    <row r="128" spans="1:16">
      <c r="A128" s="73" t="str">
        <f>Spisak!B123</f>
        <v>180/2020</v>
      </c>
      <c r="B128" s="76" t="str">
        <f>Spisak!C123</f>
        <v>Matović Nevena</v>
      </c>
      <c r="C128" s="68">
        <f>Spisak!D123</f>
        <v>0</v>
      </c>
      <c r="D128" s="68">
        <f>Spisak!E123</f>
        <v>0</v>
      </c>
      <c r="E128" s="68">
        <f>Spisak!F123</f>
        <v>0</v>
      </c>
      <c r="F128" s="68">
        <f>Spisak!G123</f>
        <v>0</v>
      </c>
      <c r="G128" s="68">
        <f>Spisak!H123</f>
        <v>0</v>
      </c>
      <c r="H128" s="68">
        <f>Spisak!I123</f>
        <v>0</v>
      </c>
      <c r="I128" s="68">
        <f>Spisak!J123</f>
        <v>0</v>
      </c>
      <c r="J128" s="68" t="str">
        <f>Spisak!T123</f>
        <v/>
      </c>
      <c r="K128" s="68" t="str">
        <f>Spisak!U123</f>
        <v/>
      </c>
      <c r="L128" s="68" t="str">
        <f>Spisak!V123</f>
        <v/>
      </c>
      <c r="M128" s="68">
        <f>Spisak!Q123</f>
        <v>0</v>
      </c>
      <c r="N128" s="68">
        <f>Spisak!R123</f>
        <v>0</v>
      </c>
      <c r="O128" s="68">
        <f>Spisak!Y123</f>
        <v>0</v>
      </c>
      <c r="P128" s="69" t="e">
        <f ca="1">Spisak!Z123 &amp; OcjenaSlovima(Spisak!Z123)</f>
        <v>#NAME?</v>
      </c>
    </row>
    <row r="129" spans="1:16">
      <c r="A129" s="73" t="str">
        <f>Spisak!B124</f>
        <v>182/2020</v>
      </c>
      <c r="B129" s="76" t="str">
        <f>Spisak!C124</f>
        <v>Drašković Šćepan</v>
      </c>
      <c r="C129" s="68">
        <f>Spisak!D124</f>
        <v>0</v>
      </c>
      <c r="D129" s="68">
        <f>Spisak!E124</f>
        <v>3.5</v>
      </c>
      <c r="E129" s="68">
        <f>Spisak!F124</f>
        <v>0</v>
      </c>
      <c r="F129" s="68">
        <f>Spisak!G124</f>
        <v>0</v>
      </c>
      <c r="G129" s="68">
        <f>Spisak!H124</f>
        <v>0</v>
      </c>
      <c r="H129" s="68">
        <f>Spisak!I124</f>
        <v>0</v>
      </c>
      <c r="I129" s="68">
        <f>Spisak!J124</f>
        <v>0</v>
      </c>
      <c r="J129" s="68" t="str">
        <f>Spisak!T124</f>
        <v/>
      </c>
      <c r="K129" s="68" t="str">
        <f>Spisak!U124</f>
        <v/>
      </c>
      <c r="L129" s="68" t="str">
        <f>Spisak!V124</f>
        <v/>
      </c>
      <c r="M129" s="68">
        <f>Spisak!Q124</f>
        <v>0</v>
      </c>
      <c r="N129" s="68">
        <f>Spisak!R124</f>
        <v>0</v>
      </c>
      <c r="O129" s="68">
        <f>Spisak!Y124</f>
        <v>3.5</v>
      </c>
      <c r="P129" s="69" t="e">
        <f ca="1">Spisak!Z124 &amp; OcjenaSlovima(Spisak!Z124)</f>
        <v>#NAME?</v>
      </c>
    </row>
    <row r="130" spans="1:16">
      <c r="A130" s="73" t="str">
        <f>Spisak!B125</f>
        <v>183/2020</v>
      </c>
      <c r="B130" s="76" t="str">
        <f>Spisak!C125</f>
        <v>Kalač Ineta</v>
      </c>
      <c r="C130" s="68">
        <f>Spisak!D125</f>
        <v>0</v>
      </c>
      <c r="D130" s="68">
        <f>Spisak!E125</f>
        <v>2</v>
      </c>
      <c r="E130" s="68">
        <f>Spisak!F125</f>
        <v>0</v>
      </c>
      <c r="F130" s="68">
        <f>Spisak!G125</f>
        <v>0</v>
      </c>
      <c r="G130" s="68">
        <f>Spisak!H125</f>
        <v>0</v>
      </c>
      <c r="H130" s="68">
        <f>Spisak!I125</f>
        <v>0</v>
      </c>
      <c r="I130" s="68">
        <f>Spisak!J125</f>
        <v>0</v>
      </c>
      <c r="J130" s="68" t="str">
        <f>Spisak!T125</f>
        <v/>
      </c>
      <c r="K130" s="68" t="str">
        <f>Spisak!U125</f>
        <v/>
      </c>
      <c r="L130" s="68" t="str">
        <f>Spisak!V125</f>
        <v/>
      </c>
      <c r="M130" s="68">
        <f>Spisak!Q125</f>
        <v>0</v>
      </c>
      <c r="N130" s="68">
        <f>Spisak!R125</f>
        <v>0</v>
      </c>
      <c r="O130" s="68">
        <f>Spisak!Y125</f>
        <v>2</v>
      </c>
      <c r="P130" s="69" t="e">
        <f ca="1">Spisak!Z125 &amp; OcjenaSlovima(Spisak!Z125)</f>
        <v>#NAME?</v>
      </c>
    </row>
    <row r="131" spans="1:16">
      <c r="A131" s="73" t="str">
        <f>Spisak!B126</f>
        <v>185/2020</v>
      </c>
      <c r="B131" s="76" t="str">
        <f>Spisak!C126</f>
        <v>Gazivoda Milena</v>
      </c>
      <c r="C131" s="68">
        <f>Spisak!D126</f>
        <v>0</v>
      </c>
      <c r="D131" s="68">
        <f>Spisak!E126</f>
        <v>2.5</v>
      </c>
      <c r="E131" s="68">
        <f>Spisak!F126</f>
        <v>0</v>
      </c>
      <c r="F131" s="68">
        <f>Spisak!G126</f>
        <v>0</v>
      </c>
      <c r="G131" s="68">
        <f>Spisak!H126</f>
        <v>0</v>
      </c>
      <c r="H131" s="68">
        <f>Spisak!I126</f>
        <v>0</v>
      </c>
      <c r="I131" s="68">
        <f>Spisak!J126</f>
        <v>0</v>
      </c>
      <c r="J131" s="68" t="str">
        <f>Spisak!T126</f>
        <v/>
      </c>
      <c r="K131" s="68" t="str">
        <f>Spisak!U126</f>
        <v/>
      </c>
      <c r="L131" s="68" t="str">
        <f>Spisak!V126</f>
        <v/>
      </c>
      <c r="M131" s="68">
        <f>Spisak!Q126</f>
        <v>0</v>
      </c>
      <c r="N131" s="68">
        <f>Spisak!R126</f>
        <v>0</v>
      </c>
      <c r="O131" s="68">
        <f>Spisak!Y126</f>
        <v>2.5</v>
      </c>
      <c r="P131" s="69" t="e">
        <f ca="1">Spisak!Z126 &amp; OcjenaSlovima(Spisak!Z126)</f>
        <v>#NAME?</v>
      </c>
    </row>
    <row r="132" spans="1:16">
      <c r="A132" s="73" t="str">
        <f>Spisak!B127</f>
        <v>186/2020</v>
      </c>
      <c r="B132" s="76" t="str">
        <f>Spisak!C127</f>
        <v>Maraš Milica</v>
      </c>
      <c r="C132" s="68">
        <f>Spisak!D127</f>
        <v>0</v>
      </c>
      <c r="D132" s="68">
        <f>Spisak!E127</f>
        <v>0</v>
      </c>
      <c r="E132" s="68">
        <f>Spisak!F127</f>
        <v>0</v>
      </c>
      <c r="F132" s="68">
        <f>Spisak!G127</f>
        <v>0</v>
      </c>
      <c r="G132" s="68">
        <f>Spisak!H127</f>
        <v>0</v>
      </c>
      <c r="H132" s="68">
        <f>Spisak!I127</f>
        <v>0</v>
      </c>
      <c r="I132" s="68">
        <f>Spisak!J127</f>
        <v>0</v>
      </c>
      <c r="J132" s="68" t="str">
        <f>Spisak!T127</f>
        <v/>
      </c>
      <c r="K132" s="68" t="str">
        <f>Spisak!U127</f>
        <v/>
      </c>
      <c r="L132" s="68" t="str">
        <f>Spisak!V127</f>
        <v/>
      </c>
      <c r="M132" s="68">
        <f>Spisak!Q127</f>
        <v>0</v>
      </c>
      <c r="N132" s="68">
        <f>Spisak!R127</f>
        <v>0</v>
      </c>
      <c r="O132" s="68">
        <f>Spisak!Y127</f>
        <v>0</v>
      </c>
      <c r="P132" s="69" t="e">
        <f ca="1">Spisak!Z127 &amp; OcjenaSlovima(Spisak!Z127)</f>
        <v>#NAME?</v>
      </c>
    </row>
    <row r="133" spans="1:16">
      <c r="A133" s="73" t="str">
        <f>Spisak!B128</f>
        <v>187/2020</v>
      </c>
      <c r="B133" s="76" t="str">
        <f>Spisak!C128</f>
        <v>Žurić Neda</v>
      </c>
      <c r="C133" s="68">
        <f>Spisak!D128</f>
        <v>0</v>
      </c>
      <c r="D133" s="68">
        <f>Spisak!E128</f>
        <v>0</v>
      </c>
      <c r="E133" s="68">
        <f>Spisak!F128</f>
        <v>0</v>
      </c>
      <c r="F133" s="68">
        <f>Spisak!G128</f>
        <v>0</v>
      </c>
      <c r="G133" s="68">
        <f>Spisak!H128</f>
        <v>0</v>
      </c>
      <c r="H133" s="68">
        <f>Spisak!I128</f>
        <v>0</v>
      </c>
      <c r="I133" s="68">
        <f>Spisak!J128</f>
        <v>0</v>
      </c>
      <c r="J133" s="68" t="str">
        <f>Spisak!T128</f>
        <v/>
      </c>
      <c r="K133" s="68" t="str">
        <f>Spisak!U128</f>
        <v/>
      </c>
      <c r="L133" s="68" t="str">
        <f>Spisak!V128</f>
        <v/>
      </c>
      <c r="M133" s="68">
        <f>Spisak!Q128</f>
        <v>0</v>
      </c>
      <c r="N133" s="68">
        <f>Spisak!R128</f>
        <v>0</v>
      </c>
      <c r="O133" s="68">
        <f>Spisak!Y128</f>
        <v>0</v>
      </c>
      <c r="P133" s="69" t="e">
        <f ca="1">Spisak!Z128 &amp; OcjenaSlovima(Spisak!Z128)</f>
        <v>#NAME?</v>
      </c>
    </row>
    <row r="134" spans="1:16">
      <c r="A134" s="73" t="str">
        <f>Spisak!B129</f>
        <v>188/2020</v>
      </c>
      <c r="B134" s="76" t="str">
        <f>Spisak!C129</f>
        <v>Fejzić Elvis</v>
      </c>
      <c r="C134" s="68">
        <f>Spisak!D129</f>
        <v>0</v>
      </c>
      <c r="D134" s="68">
        <f>Spisak!E129</f>
        <v>2</v>
      </c>
      <c r="E134" s="68">
        <f>Spisak!F129</f>
        <v>0</v>
      </c>
      <c r="F134" s="68">
        <f>Spisak!G129</f>
        <v>0</v>
      </c>
      <c r="G134" s="68">
        <f>Spisak!H129</f>
        <v>0</v>
      </c>
      <c r="H134" s="68">
        <f>Spisak!I129</f>
        <v>0</v>
      </c>
      <c r="I134" s="68">
        <f>Spisak!J129</f>
        <v>0</v>
      </c>
      <c r="J134" s="68" t="str">
        <f>Spisak!T129</f>
        <v/>
      </c>
      <c r="K134" s="68" t="str">
        <f>Spisak!U129</f>
        <v/>
      </c>
      <c r="L134" s="68" t="str">
        <f>Spisak!V129</f>
        <v/>
      </c>
      <c r="M134" s="68">
        <f>Spisak!Q129</f>
        <v>0</v>
      </c>
      <c r="N134" s="68">
        <f>Spisak!R129</f>
        <v>0</v>
      </c>
      <c r="O134" s="68">
        <f>Spisak!Y129</f>
        <v>2</v>
      </c>
      <c r="P134" s="69" t="e">
        <f ca="1">Spisak!Z129 &amp; OcjenaSlovima(Spisak!Z129)</f>
        <v>#NAME?</v>
      </c>
    </row>
    <row r="135" spans="1:16">
      <c r="A135" s="73" t="str">
        <f>Spisak!B130</f>
        <v>189/2020</v>
      </c>
      <c r="B135" s="76" t="str">
        <f>Spisak!C130</f>
        <v>Plavšić Ivan</v>
      </c>
      <c r="C135" s="68">
        <f>Spisak!D130</f>
        <v>0</v>
      </c>
      <c r="D135" s="68">
        <f>Spisak!E130</f>
        <v>3</v>
      </c>
      <c r="E135" s="68">
        <f>Spisak!F130</f>
        <v>0</v>
      </c>
      <c r="F135" s="68">
        <f>Spisak!G130</f>
        <v>0</v>
      </c>
      <c r="G135" s="68">
        <f>Spisak!H130</f>
        <v>0</v>
      </c>
      <c r="H135" s="68">
        <f>Spisak!I130</f>
        <v>0</v>
      </c>
      <c r="I135" s="68">
        <f>Spisak!J130</f>
        <v>0</v>
      </c>
      <c r="J135" s="68" t="str">
        <f>Spisak!T130</f>
        <v/>
      </c>
      <c r="K135" s="68" t="str">
        <f>Spisak!U130</f>
        <v/>
      </c>
      <c r="L135" s="68" t="str">
        <f>Spisak!V130</f>
        <v/>
      </c>
      <c r="M135" s="68">
        <f>Spisak!Q130</f>
        <v>0</v>
      </c>
      <c r="N135" s="68">
        <f>Spisak!R130</f>
        <v>0</v>
      </c>
      <c r="O135" s="68">
        <f>Spisak!Y130</f>
        <v>3</v>
      </c>
      <c r="P135" s="69" t="e">
        <f ca="1">Spisak!Z130 &amp; OcjenaSlovima(Spisak!Z130)</f>
        <v>#NAME?</v>
      </c>
    </row>
    <row r="136" spans="1:16">
      <c r="A136" s="73" t="str">
        <f>Spisak!B131</f>
        <v>190/2020</v>
      </c>
      <c r="B136" s="76" t="str">
        <f>Spisak!C131</f>
        <v>Madžgalj Miloš</v>
      </c>
      <c r="C136" s="68">
        <f>Spisak!D131</f>
        <v>0</v>
      </c>
      <c r="D136" s="68">
        <f>Spisak!E131</f>
        <v>2</v>
      </c>
      <c r="E136" s="68">
        <f>Spisak!F131</f>
        <v>0</v>
      </c>
      <c r="F136" s="68">
        <f>Spisak!G131</f>
        <v>0</v>
      </c>
      <c r="G136" s="68">
        <f>Spisak!H131</f>
        <v>0</v>
      </c>
      <c r="H136" s="68">
        <f>Spisak!I131</f>
        <v>0</v>
      </c>
      <c r="I136" s="68">
        <f>Spisak!J131</f>
        <v>0</v>
      </c>
      <c r="J136" s="68" t="str">
        <f>Spisak!T131</f>
        <v/>
      </c>
      <c r="K136" s="68" t="str">
        <f>Spisak!U131</f>
        <v/>
      </c>
      <c r="L136" s="68" t="str">
        <f>Spisak!V131</f>
        <v/>
      </c>
      <c r="M136" s="68">
        <f>Spisak!Q131</f>
        <v>0</v>
      </c>
      <c r="N136" s="68">
        <f>Spisak!R131</f>
        <v>0</v>
      </c>
      <c r="O136" s="68">
        <f>Spisak!Y131</f>
        <v>2</v>
      </c>
      <c r="P136" s="69" t="e">
        <f ca="1">Spisak!Z131 &amp; OcjenaSlovima(Spisak!Z131)</f>
        <v>#NAME?</v>
      </c>
    </row>
    <row r="137" spans="1:16">
      <c r="A137" s="73" t="str">
        <f>Spisak!B132</f>
        <v>191/2020</v>
      </c>
      <c r="B137" s="76" t="str">
        <f>Spisak!C132</f>
        <v>Milošević Nina</v>
      </c>
      <c r="C137" s="68">
        <f>Spisak!D132</f>
        <v>0</v>
      </c>
      <c r="D137" s="68">
        <f>Spisak!E132</f>
        <v>4.5</v>
      </c>
      <c r="E137" s="68">
        <f>Spisak!F132</f>
        <v>0</v>
      </c>
      <c r="F137" s="68">
        <f>Spisak!G132</f>
        <v>0</v>
      </c>
      <c r="G137" s="68">
        <f>Spisak!H132</f>
        <v>0</v>
      </c>
      <c r="H137" s="68">
        <f>Spisak!I132</f>
        <v>0</v>
      </c>
      <c r="I137" s="68">
        <f>Spisak!J132</f>
        <v>0</v>
      </c>
      <c r="J137" s="68" t="str">
        <f>Spisak!T132</f>
        <v/>
      </c>
      <c r="K137" s="68" t="str">
        <f>Spisak!U132</f>
        <v/>
      </c>
      <c r="L137" s="68" t="str">
        <f>Spisak!V132</f>
        <v/>
      </c>
      <c r="M137" s="68">
        <f>Spisak!Q132</f>
        <v>0</v>
      </c>
      <c r="N137" s="68">
        <f>Spisak!R132</f>
        <v>0</v>
      </c>
      <c r="O137" s="68">
        <f>Spisak!Y132</f>
        <v>4.5</v>
      </c>
      <c r="P137" s="69" t="e">
        <f ca="1">Spisak!Z132 &amp; OcjenaSlovima(Spisak!Z132)</f>
        <v>#NAME?</v>
      </c>
    </row>
    <row r="138" spans="1:16">
      <c r="A138" s="73" t="str">
        <f>Spisak!B133</f>
        <v>192/2020</v>
      </c>
      <c r="B138" s="76" t="str">
        <f>Spisak!C133</f>
        <v>Knežević Vasilije</v>
      </c>
      <c r="C138" s="68">
        <f>Spisak!D133</f>
        <v>0</v>
      </c>
      <c r="D138" s="68">
        <f>Spisak!E133</f>
        <v>3.5</v>
      </c>
      <c r="E138" s="68">
        <f>Spisak!F133</f>
        <v>0</v>
      </c>
      <c r="F138" s="68">
        <f>Spisak!G133</f>
        <v>0</v>
      </c>
      <c r="G138" s="68">
        <f>Spisak!H133</f>
        <v>0</v>
      </c>
      <c r="H138" s="68">
        <f>Spisak!I133</f>
        <v>0</v>
      </c>
      <c r="I138" s="68">
        <f>Spisak!J133</f>
        <v>0</v>
      </c>
      <c r="J138" s="68" t="str">
        <f>Spisak!T133</f>
        <v/>
      </c>
      <c r="K138" s="68" t="str">
        <f>Spisak!U133</f>
        <v/>
      </c>
      <c r="L138" s="68" t="str">
        <f>Spisak!V133</f>
        <v/>
      </c>
      <c r="M138" s="68">
        <f>Spisak!Q133</f>
        <v>0</v>
      </c>
      <c r="N138" s="68">
        <f>Spisak!R133</f>
        <v>0</v>
      </c>
      <c r="O138" s="68">
        <f>Spisak!Y133</f>
        <v>3.5</v>
      </c>
      <c r="P138" s="69" t="e">
        <f ca="1">Spisak!Z133 &amp; OcjenaSlovima(Spisak!Z133)</f>
        <v>#NAME?</v>
      </c>
    </row>
    <row r="139" spans="1:16">
      <c r="A139" s="73" t="str">
        <f>Spisak!B134</f>
        <v>194/2020</v>
      </c>
      <c r="B139" s="76" t="str">
        <f>Spisak!C134</f>
        <v>Pejović Anđela</v>
      </c>
      <c r="C139" s="68">
        <f>Spisak!D134</f>
        <v>0</v>
      </c>
      <c r="D139" s="68">
        <f>Spisak!E134</f>
        <v>2</v>
      </c>
      <c r="E139" s="68">
        <f>Spisak!F134</f>
        <v>0</v>
      </c>
      <c r="F139" s="68">
        <f>Spisak!G134</f>
        <v>0</v>
      </c>
      <c r="G139" s="68">
        <f>Spisak!H134</f>
        <v>0</v>
      </c>
      <c r="H139" s="68">
        <f>Spisak!I134</f>
        <v>0</v>
      </c>
      <c r="I139" s="68">
        <f>Spisak!J134</f>
        <v>0</v>
      </c>
      <c r="J139" s="68" t="str">
        <f>Spisak!T134</f>
        <v/>
      </c>
      <c r="K139" s="68" t="str">
        <f>Spisak!U134</f>
        <v/>
      </c>
      <c r="L139" s="68" t="str">
        <f>Spisak!V134</f>
        <v/>
      </c>
      <c r="M139" s="68">
        <f>Spisak!Q134</f>
        <v>0</v>
      </c>
      <c r="N139" s="68">
        <f>Spisak!R134</f>
        <v>0</v>
      </c>
      <c r="O139" s="68">
        <f>Spisak!Y134</f>
        <v>2</v>
      </c>
      <c r="P139" s="69" t="e">
        <f ca="1">Spisak!Z134 &amp; OcjenaSlovima(Spisak!Z134)</f>
        <v>#NAME?</v>
      </c>
    </row>
    <row r="140" spans="1:16">
      <c r="A140" s="73" t="str">
        <f>Spisak!B135</f>
        <v>195/2020</v>
      </c>
      <c r="B140" s="76" t="str">
        <f>Spisak!C135</f>
        <v>Peković Anja</v>
      </c>
      <c r="C140" s="68">
        <f>Spisak!D135</f>
        <v>0</v>
      </c>
      <c r="D140" s="68">
        <f>Spisak!E135</f>
        <v>0</v>
      </c>
      <c r="E140" s="68">
        <f>Spisak!F135</f>
        <v>0</v>
      </c>
      <c r="F140" s="68">
        <f>Spisak!G135</f>
        <v>0</v>
      </c>
      <c r="G140" s="68">
        <f>Spisak!H135</f>
        <v>0</v>
      </c>
      <c r="H140" s="68">
        <f>Spisak!I135</f>
        <v>0</v>
      </c>
      <c r="I140" s="68">
        <f>Spisak!J135</f>
        <v>0</v>
      </c>
      <c r="J140" s="68" t="str">
        <f>Spisak!T135</f>
        <v/>
      </c>
      <c r="K140" s="68" t="str">
        <f>Spisak!U135</f>
        <v/>
      </c>
      <c r="L140" s="68" t="str">
        <f>Spisak!V135</f>
        <v/>
      </c>
      <c r="M140" s="68">
        <f>Spisak!Q135</f>
        <v>0</v>
      </c>
      <c r="N140" s="68">
        <f>Spisak!R135</f>
        <v>0</v>
      </c>
      <c r="O140" s="68">
        <f>Spisak!Y135</f>
        <v>0</v>
      </c>
      <c r="P140" s="69" t="e">
        <f ca="1">Spisak!Z135 &amp; OcjenaSlovima(Spisak!Z135)</f>
        <v>#NAME?</v>
      </c>
    </row>
    <row r="141" spans="1:16">
      <c r="A141" s="73" t="str">
        <f>Spisak!B136</f>
        <v>196/2020</v>
      </c>
      <c r="B141" s="76" t="str">
        <f>Spisak!C136</f>
        <v>Lučić Marija</v>
      </c>
      <c r="C141" s="68">
        <f>Spisak!D136</f>
        <v>0</v>
      </c>
      <c r="D141" s="68">
        <f>Spisak!E136</f>
        <v>0</v>
      </c>
      <c r="E141" s="68">
        <f>Spisak!F136</f>
        <v>0</v>
      </c>
      <c r="F141" s="68">
        <f>Spisak!G136</f>
        <v>0</v>
      </c>
      <c r="G141" s="68">
        <f>Spisak!H136</f>
        <v>0</v>
      </c>
      <c r="H141" s="68">
        <f>Spisak!I136</f>
        <v>0</v>
      </c>
      <c r="I141" s="68">
        <f>Spisak!J136</f>
        <v>0</v>
      </c>
      <c r="J141" s="68" t="str">
        <f>Spisak!T136</f>
        <v/>
      </c>
      <c r="K141" s="68" t="str">
        <f>Spisak!U136</f>
        <v/>
      </c>
      <c r="L141" s="68" t="str">
        <f>Spisak!V136</f>
        <v/>
      </c>
      <c r="M141" s="68">
        <f>Spisak!Q136</f>
        <v>0</v>
      </c>
      <c r="N141" s="68">
        <f>Spisak!R136</f>
        <v>0</v>
      </c>
      <c r="O141" s="68">
        <f>Spisak!Y136</f>
        <v>0</v>
      </c>
      <c r="P141" s="69" t="e">
        <f ca="1">Spisak!Z136 &amp; OcjenaSlovima(Spisak!Z136)</f>
        <v>#NAME?</v>
      </c>
    </row>
    <row r="142" spans="1:16">
      <c r="A142" s="73" t="str">
        <f>Spisak!B137</f>
        <v>197/2020</v>
      </c>
      <c r="B142" s="76" t="str">
        <f>Spisak!C137</f>
        <v>Korać Jovana</v>
      </c>
      <c r="C142" s="68">
        <f>Spisak!D137</f>
        <v>0</v>
      </c>
      <c r="D142" s="68">
        <f>Spisak!E137</f>
        <v>0</v>
      </c>
      <c r="E142" s="68">
        <f>Spisak!F137</f>
        <v>0</v>
      </c>
      <c r="F142" s="68">
        <f>Spisak!G137</f>
        <v>0</v>
      </c>
      <c r="G142" s="68">
        <f>Spisak!H137</f>
        <v>0</v>
      </c>
      <c r="H142" s="68">
        <f>Spisak!I137</f>
        <v>0</v>
      </c>
      <c r="I142" s="68">
        <f>Spisak!J137</f>
        <v>0</v>
      </c>
      <c r="J142" s="68" t="str">
        <f>Spisak!T137</f>
        <v/>
      </c>
      <c r="K142" s="68" t="str">
        <f>Spisak!U137</f>
        <v/>
      </c>
      <c r="L142" s="68" t="str">
        <f>Spisak!V137</f>
        <v/>
      </c>
      <c r="M142" s="68">
        <f>Spisak!Q137</f>
        <v>0</v>
      </c>
      <c r="N142" s="68">
        <f>Spisak!R137</f>
        <v>0</v>
      </c>
      <c r="O142" s="68">
        <f>Spisak!Y137</f>
        <v>0</v>
      </c>
      <c r="P142" s="69" t="e">
        <f ca="1">Spisak!Z137 &amp; OcjenaSlovima(Spisak!Z137)</f>
        <v>#NAME?</v>
      </c>
    </row>
    <row r="143" spans="1:16">
      <c r="A143" s="73" t="str">
        <f>Spisak!B138</f>
        <v>199/2020</v>
      </c>
      <c r="B143" s="76" t="str">
        <f>Spisak!C138</f>
        <v>Rabrenović Jelka</v>
      </c>
      <c r="C143" s="68">
        <f>Spisak!D138</f>
        <v>0</v>
      </c>
      <c r="D143" s="68">
        <f>Spisak!E138</f>
        <v>4</v>
      </c>
      <c r="E143" s="68">
        <f>Spisak!F138</f>
        <v>0</v>
      </c>
      <c r="F143" s="68">
        <f>Spisak!G138</f>
        <v>0</v>
      </c>
      <c r="G143" s="68">
        <f>Spisak!H138</f>
        <v>0</v>
      </c>
      <c r="H143" s="68">
        <f>Spisak!I138</f>
        <v>0</v>
      </c>
      <c r="I143" s="68">
        <f>Spisak!J138</f>
        <v>0</v>
      </c>
      <c r="J143" s="68" t="str">
        <f>Spisak!T138</f>
        <v/>
      </c>
      <c r="K143" s="68" t="str">
        <f>Spisak!U138</f>
        <v/>
      </c>
      <c r="L143" s="68" t="str">
        <f>Spisak!V138</f>
        <v/>
      </c>
      <c r="M143" s="68">
        <f>Spisak!Q138</f>
        <v>0</v>
      </c>
      <c r="N143" s="68">
        <f>Spisak!R138</f>
        <v>0</v>
      </c>
      <c r="O143" s="68">
        <f>Spisak!Y138</f>
        <v>4</v>
      </c>
      <c r="P143" s="69" t="e">
        <f ca="1">Spisak!Z138 &amp; OcjenaSlovima(Spisak!Z138)</f>
        <v>#NAME?</v>
      </c>
    </row>
    <row r="144" spans="1:16">
      <c r="A144" s="73" t="str">
        <f>Spisak!B139</f>
        <v>201/2020</v>
      </c>
      <c r="B144" s="76" t="str">
        <f>Spisak!C139</f>
        <v>Lučić Milica</v>
      </c>
      <c r="C144" s="68">
        <f>Spisak!D139</f>
        <v>0</v>
      </c>
      <c r="D144" s="68">
        <f>Spisak!E139</f>
        <v>0</v>
      </c>
      <c r="E144" s="68">
        <f>Spisak!F139</f>
        <v>0</v>
      </c>
      <c r="F144" s="68">
        <f>Spisak!G139</f>
        <v>0</v>
      </c>
      <c r="G144" s="68">
        <f>Spisak!H139</f>
        <v>0</v>
      </c>
      <c r="H144" s="68">
        <f>Spisak!I139</f>
        <v>0</v>
      </c>
      <c r="I144" s="68">
        <f>Spisak!J139</f>
        <v>0</v>
      </c>
      <c r="J144" s="68" t="str">
        <f>Spisak!T139</f>
        <v/>
      </c>
      <c r="K144" s="68" t="str">
        <f>Spisak!U139</f>
        <v/>
      </c>
      <c r="L144" s="68" t="str">
        <f>Spisak!V139</f>
        <v/>
      </c>
      <c r="M144" s="68">
        <f>Spisak!Q139</f>
        <v>0</v>
      </c>
      <c r="N144" s="68">
        <f>Spisak!R139</f>
        <v>0</v>
      </c>
      <c r="O144" s="68">
        <f>Spisak!Y139</f>
        <v>0</v>
      </c>
      <c r="P144" s="69" t="e">
        <f ca="1">Spisak!Z139 &amp; OcjenaSlovima(Spisak!Z139)</f>
        <v>#NAME?</v>
      </c>
    </row>
    <row r="145" spans="1:16">
      <c r="A145" s="73" t="str">
        <f>Spisak!B140</f>
        <v>202/2020</v>
      </c>
      <c r="B145" s="76" t="str">
        <f>Spisak!C140</f>
        <v>Nedović Mina</v>
      </c>
      <c r="C145" s="68">
        <f>Spisak!D140</f>
        <v>0</v>
      </c>
      <c r="D145" s="68">
        <f>Spisak!E140</f>
        <v>2.5</v>
      </c>
      <c r="E145" s="68">
        <f>Spisak!F140</f>
        <v>0</v>
      </c>
      <c r="F145" s="68">
        <f>Spisak!G140</f>
        <v>0</v>
      </c>
      <c r="G145" s="68">
        <f>Spisak!H140</f>
        <v>0</v>
      </c>
      <c r="H145" s="68">
        <f>Spisak!I140</f>
        <v>0</v>
      </c>
      <c r="I145" s="68">
        <f>Spisak!J140</f>
        <v>0</v>
      </c>
      <c r="J145" s="68" t="str">
        <f>Spisak!T140</f>
        <v/>
      </c>
      <c r="K145" s="68" t="str">
        <f>Spisak!U140</f>
        <v/>
      </c>
      <c r="L145" s="68" t="str">
        <f>Spisak!V140</f>
        <v/>
      </c>
      <c r="M145" s="68">
        <f>Spisak!Q140</f>
        <v>0</v>
      </c>
      <c r="N145" s="68">
        <f>Spisak!R140</f>
        <v>0</v>
      </c>
      <c r="O145" s="68">
        <f>Spisak!Y140</f>
        <v>2.5</v>
      </c>
      <c r="P145" s="69" t="e">
        <f ca="1">Spisak!Z140 &amp; OcjenaSlovima(Spisak!Z140)</f>
        <v>#NAME?</v>
      </c>
    </row>
    <row r="146" spans="1:16">
      <c r="A146" s="73" t="str">
        <f>Spisak!B141</f>
        <v>203/2020</v>
      </c>
      <c r="B146" s="76" t="str">
        <f>Spisak!C141</f>
        <v>Vuković Itana</v>
      </c>
      <c r="C146" s="68">
        <f>Spisak!D141</f>
        <v>0</v>
      </c>
      <c r="D146" s="68">
        <f>Spisak!E141</f>
        <v>3</v>
      </c>
      <c r="E146" s="68">
        <f>Spisak!F141</f>
        <v>0</v>
      </c>
      <c r="F146" s="68">
        <f>Spisak!G141</f>
        <v>0</v>
      </c>
      <c r="G146" s="68">
        <f>Spisak!H141</f>
        <v>0</v>
      </c>
      <c r="H146" s="68">
        <f>Spisak!I141</f>
        <v>0</v>
      </c>
      <c r="I146" s="68">
        <f>Spisak!J141</f>
        <v>0</v>
      </c>
      <c r="J146" s="68" t="str">
        <f>Spisak!T141</f>
        <v/>
      </c>
      <c r="K146" s="68" t="str">
        <f>Spisak!U141</f>
        <v/>
      </c>
      <c r="L146" s="68" t="str">
        <f>Spisak!V141</f>
        <v/>
      </c>
      <c r="M146" s="68">
        <f>Spisak!Q141</f>
        <v>0</v>
      </c>
      <c r="N146" s="68">
        <f>Spisak!R141</f>
        <v>0</v>
      </c>
      <c r="O146" s="68">
        <f>Spisak!Y141</f>
        <v>3</v>
      </c>
      <c r="P146" s="69" t="e">
        <f ca="1">Spisak!Z141 &amp; OcjenaSlovima(Spisak!Z141)</f>
        <v>#NAME?</v>
      </c>
    </row>
    <row r="147" spans="1:16">
      <c r="A147" s="73" t="str">
        <f>Spisak!B142</f>
        <v>204/2020</v>
      </c>
      <c r="B147" s="76" t="str">
        <f>Spisak!C142</f>
        <v>Pindović Bojana</v>
      </c>
      <c r="C147" s="68">
        <f>Spisak!D142</f>
        <v>0</v>
      </c>
      <c r="D147" s="68">
        <f>Spisak!E142</f>
        <v>1</v>
      </c>
      <c r="E147" s="68">
        <f>Spisak!F142</f>
        <v>0</v>
      </c>
      <c r="F147" s="68">
        <f>Spisak!G142</f>
        <v>0</v>
      </c>
      <c r="G147" s="68">
        <f>Spisak!H142</f>
        <v>0</v>
      </c>
      <c r="H147" s="68">
        <f>Spisak!I142</f>
        <v>0</v>
      </c>
      <c r="I147" s="68">
        <f>Spisak!J142</f>
        <v>0</v>
      </c>
      <c r="J147" s="68" t="str">
        <f>Spisak!T142</f>
        <v/>
      </c>
      <c r="K147" s="68" t="str">
        <f>Spisak!U142</f>
        <v/>
      </c>
      <c r="L147" s="68" t="str">
        <f>Spisak!V142</f>
        <v/>
      </c>
      <c r="M147" s="68">
        <f>Spisak!Q142</f>
        <v>0</v>
      </c>
      <c r="N147" s="68">
        <f>Spisak!R142</f>
        <v>0</v>
      </c>
      <c r="O147" s="68">
        <f>Spisak!Y142</f>
        <v>1</v>
      </c>
      <c r="P147" s="69" t="e">
        <f ca="1">Spisak!Z142 &amp; OcjenaSlovima(Spisak!Z142)</f>
        <v>#NAME?</v>
      </c>
    </row>
    <row r="148" spans="1:16">
      <c r="A148" s="73" t="str">
        <f>Spisak!B143</f>
        <v>206/2020</v>
      </c>
      <c r="B148" s="76" t="str">
        <f>Spisak!C143</f>
        <v>Lazarević Aleksa</v>
      </c>
      <c r="C148" s="68">
        <f>Spisak!D143</f>
        <v>0</v>
      </c>
      <c r="D148" s="68">
        <f>Spisak!E143</f>
        <v>3.5</v>
      </c>
      <c r="E148" s="68">
        <f>Spisak!F143</f>
        <v>0</v>
      </c>
      <c r="F148" s="68">
        <f>Spisak!G143</f>
        <v>0</v>
      </c>
      <c r="G148" s="68">
        <f>Spisak!H143</f>
        <v>0</v>
      </c>
      <c r="H148" s="68">
        <f>Spisak!I143</f>
        <v>0</v>
      </c>
      <c r="I148" s="68">
        <f>Spisak!J143</f>
        <v>0</v>
      </c>
      <c r="J148" s="68" t="str">
        <f>Spisak!T143</f>
        <v/>
      </c>
      <c r="K148" s="68" t="str">
        <f>Spisak!U143</f>
        <v/>
      </c>
      <c r="L148" s="68" t="str">
        <f>Spisak!V143</f>
        <v/>
      </c>
      <c r="M148" s="68">
        <f>Spisak!Q143</f>
        <v>0</v>
      </c>
      <c r="N148" s="68">
        <f>Spisak!R143</f>
        <v>0</v>
      </c>
      <c r="O148" s="68">
        <f>Spisak!Y143</f>
        <v>3.5</v>
      </c>
      <c r="P148" s="69" t="e">
        <f ca="1">Spisak!Z143 &amp; OcjenaSlovima(Spisak!Z143)</f>
        <v>#NAME?</v>
      </c>
    </row>
    <row r="149" spans="1:16">
      <c r="A149" s="73" t="str">
        <f>Spisak!B144</f>
        <v>207/2020</v>
      </c>
      <c r="B149" s="76" t="str">
        <f>Spisak!C144</f>
        <v>Vučeraković Dara</v>
      </c>
      <c r="C149" s="68">
        <f>Spisak!D144</f>
        <v>0</v>
      </c>
      <c r="D149" s="68">
        <f>Spisak!E144</f>
        <v>3</v>
      </c>
      <c r="E149" s="68">
        <f>Spisak!F144</f>
        <v>0</v>
      </c>
      <c r="F149" s="68">
        <f>Spisak!G144</f>
        <v>0</v>
      </c>
      <c r="G149" s="68">
        <f>Spisak!H144</f>
        <v>0</v>
      </c>
      <c r="H149" s="68">
        <f>Spisak!I144</f>
        <v>0</v>
      </c>
      <c r="I149" s="68">
        <f>Spisak!J144</f>
        <v>0</v>
      </c>
      <c r="J149" s="68" t="str">
        <f>Spisak!T144</f>
        <v/>
      </c>
      <c r="K149" s="68" t="str">
        <f>Spisak!U144</f>
        <v/>
      </c>
      <c r="L149" s="68" t="str">
        <f>Spisak!V144</f>
        <v/>
      </c>
      <c r="M149" s="68">
        <f>Spisak!Q144</f>
        <v>0</v>
      </c>
      <c r="N149" s="68">
        <f>Spisak!R144</f>
        <v>0</v>
      </c>
      <c r="O149" s="68">
        <f>Spisak!Y144</f>
        <v>3</v>
      </c>
      <c r="P149" s="69" t="e">
        <f ca="1">Spisak!Z144 &amp; OcjenaSlovima(Spisak!Z144)</f>
        <v>#NAME?</v>
      </c>
    </row>
    <row r="150" spans="1:16">
      <c r="A150" s="73" t="str">
        <f>Spisak!B145</f>
        <v>209/2020</v>
      </c>
      <c r="B150" s="76" t="str">
        <f>Spisak!C145</f>
        <v>Miranović Predrag</v>
      </c>
      <c r="C150" s="68">
        <f>Spisak!D145</f>
        <v>0</v>
      </c>
      <c r="D150" s="68">
        <f>Spisak!E145</f>
        <v>0</v>
      </c>
      <c r="E150" s="68">
        <f>Spisak!F145</f>
        <v>0</v>
      </c>
      <c r="F150" s="68">
        <f>Spisak!G145</f>
        <v>0</v>
      </c>
      <c r="G150" s="68">
        <f>Spisak!H145</f>
        <v>0</v>
      </c>
      <c r="H150" s="68">
        <f>Spisak!I145</f>
        <v>0</v>
      </c>
      <c r="I150" s="68">
        <f>Spisak!J145</f>
        <v>0</v>
      </c>
      <c r="J150" s="68" t="str">
        <f>Spisak!T145</f>
        <v/>
      </c>
      <c r="K150" s="68" t="str">
        <f>Spisak!U145</f>
        <v/>
      </c>
      <c r="L150" s="68" t="str">
        <f>Spisak!V145</f>
        <v/>
      </c>
      <c r="M150" s="68">
        <f>Spisak!Q145</f>
        <v>0</v>
      </c>
      <c r="N150" s="68">
        <f>Spisak!R145</f>
        <v>0</v>
      </c>
      <c r="O150" s="68">
        <f>Spisak!Y145</f>
        <v>0</v>
      </c>
      <c r="P150" s="69" t="e">
        <f ca="1">Spisak!Z145 &amp; OcjenaSlovima(Spisak!Z145)</f>
        <v>#NAME?</v>
      </c>
    </row>
    <row r="151" spans="1:16">
      <c r="A151" s="73" t="str">
        <f>Spisak!B146</f>
        <v>210/2020</v>
      </c>
      <c r="B151" s="76" t="str">
        <f>Spisak!C146</f>
        <v>Hot Selma</v>
      </c>
      <c r="C151" s="68">
        <f>Spisak!D146</f>
        <v>0</v>
      </c>
      <c r="D151" s="68">
        <f>Spisak!E146</f>
        <v>1.5</v>
      </c>
      <c r="E151" s="68">
        <f>Spisak!F146</f>
        <v>0</v>
      </c>
      <c r="F151" s="68">
        <f>Spisak!G146</f>
        <v>0</v>
      </c>
      <c r="G151" s="68">
        <f>Spisak!H146</f>
        <v>0</v>
      </c>
      <c r="H151" s="68">
        <f>Spisak!I146</f>
        <v>0</v>
      </c>
      <c r="I151" s="68">
        <f>Spisak!J146</f>
        <v>0</v>
      </c>
      <c r="J151" s="68" t="str">
        <f>Spisak!T146</f>
        <v/>
      </c>
      <c r="K151" s="68" t="str">
        <f>Spisak!U146</f>
        <v/>
      </c>
      <c r="L151" s="68" t="str">
        <f>Spisak!V146</f>
        <v/>
      </c>
      <c r="M151" s="68">
        <f>Spisak!Q146</f>
        <v>0</v>
      </c>
      <c r="N151" s="68">
        <f>Spisak!R146</f>
        <v>0</v>
      </c>
      <c r="O151" s="68">
        <f>Spisak!Y146</f>
        <v>1.5</v>
      </c>
      <c r="P151" s="69" t="e">
        <f ca="1">Spisak!Z146 &amp; OcjenaSlovima(Spisak!Z146)</f>
        <v>#NAME?</v>
      </c>
    </row>
    <row r="152" spans="1:16">
      <c r="A152" s="73" t="str">
        <f>Spisak!B147</f>
        <v>211/2020</v>
      </c>
      <c r="B152" s="76" t="str">
        <f>Spisak!C147</f>
        <v>Knežević Savo</v>
      </c>
      <c r="C152" s="68">
        <f>Spisak!D147</f>
        <v>0</v>
      </c>
      <c r="D152" s="68">
        <f>Spisak!E147</f>
        <v>3.5</v>
      </c>
      <c r="E152" s="68">
        <f>Spisak!F147</f>
        <v>0</v>
      </c>
      <c r="F152" s="68">
        <f>Spisak!G147</f>
        <v>0</v>
      </c>
      <c r="G152" s="68">
        <f>Spisak!H147</f>
        <v>0</v>
      </c>
      <c r="H152" s="68">
        <f>Spisak!I147</f>
        <v>0</v>
      </c>
      <c r="I152" s="68">
        <f>Spisak!J147</f>
        <v>0</v>
      </c>
      <c r="J152" s="68" t="str">
        <f>Spisak!T147</f>
        <v/>
      </c>
      <c r="K152" s="68" t="str">
        <f>Spisak!U147</f>
        <v/>
      </c>
      <c r="L152" s="68" t="str">
        <f>Spisak!V147</f>
        <v/>
      </c>
      <c r="M152" s="68">
        <f>Spisak!Q147</f>
        <v>0</v>
      </c>
      <c r="N152" s="68">
        <f>Spisak!R147</f>
        <v>0</v>
      </c>
      <c r="O152" s="68">
        <f>Spisak!Y147</f>
        <v>3.5</v>
      </c>
      <c r="P152" s="69" t="e">
        <f ca="1">Spisak!Z147 &amp; OcjenaSlovima(Spisak!Z147)</f>
        <v>#NAME?</v>
      </c>
    </row>
    <row r="153" spans="1:16">
      <c r="A153" s="73" t="str">
        <f>Spisak!B148</f>
        <v>212/2020</v>
      </c>
      <c r="B153" s="76" t="str">
        <f>Spisak!C148</f>
        <v>Golubović Elena</v>
      </c>
      <c r="C153" s="68">
        <f>Spisak!D148</f>
        <v>0</v>
      </c>
      <c r="D153" s="68">
        <f>Spisak!E148</f>
        <v>2</v>
      </c>
      <c r="E153" s="68">
        <f>Spisak!F148</f>
        <v>0</v>
      </c>
      <c r="F153" s="68">
        <f>Spisak!G148</f>
        <v>0</v>
      </c>
      <c r="G153" s="68">
        <f>Spisak!H148</f>
        <v>0</v>
      </c>
      <c r="H153" s="68">
        <f>Spisak!I148</f>
        <v>0</v>
      </c>
      <c r="I153" s="68">
        <f>Spisak!J148</f>
        <v>0</v>
      </c>
      <c r="J153" s="68" t="str">
        <f>Spisak!T148</f>
        <v/>
      </c>
      <c r="K153" s="68" t="str">
        <f>Spisak!U148</f>
        <v/>
      </c>
      <c r="L153" s="68" t="str">
        <f>Spisak!V148</f>
        <v/>
      </c>
      <c r="M153" s="68">
        <f>Spisak!Q148</f>
        <v>0</v>
      </c>
      <c r="N153" s="68">
        <f>Spisak!R148</f>
        <v>0</v>
      </c>
      <c r="O153" s="68">
        <f>Spisak!Y148</f>
        <v>2</v>
      </c>
      <c r="P153" s="69" t="e">
        <f ca="1">Spisak!Z148 &amp; OcjenaSlovima(Spisak!Z148)</f>
        <v>#NAME?</v>
      </c>
    </row>
    <row r="154" spans="1:16">
      <c r="A154" s="73" t="str">
        <f>Spisak!B149</f>
        <v>214/2020</v>
      </c>
      <c r="B154" s="76" t="str">
        <f>Spisak!C149</f>
        <v>Damjanović Dragana</v>
      </c>
      <c r="C154" s="68">
        <f>Spisak!D149</f>
        <v>0</v>
      </c>
      <c r="D154" s="68">
        <f>Spisak!E149</f>
        <v>2</v>
      </c>
      <c r="E154" s="68">
        <f>Spisak!F149</f>
        <v>0</v>
      </c>
      <c r="F154" s="68">
        <f>Spisak!G149</f>
        <v>0</v>
      </c>
      <c r="G154" s="68">
        <f>Spisak!H149</f>
        <v>0</v>
      </c>
      <c r="H154" s="68">
        <f>Spisak!I149</f>
        <v>0</v>
      </c>
      <c r="I154" s="68">
        <f>Spisak!J149</f>
        <v>0</v>
      </c>
      <c r="J154" s="68" t="str">
        <f>Spisak!T149</f>
        <v/>
      </c>
      <c r="K154" s="68" t="str">
        <f>Spisak!U149</f>
        <v/>
      </c>
      <c r="L154" s="68" t="str">
        <f>Spisak!V149</f>
        <v/>
      </c>
      <c r="M154" s="68">
        <f>Spisak!Q149</f>
        <v>0</v>
      </c>
      <c r="N154" s="68">
        <f>Spisak!R149</f>
        <v>0</v>
      </c>
      <c r="O154" s="68">
        <f>Spisak!Y149</f>
        <v>2</v>
      </c>
      <c r="P154" s="69" t="e">
        <f ca="1">Spisak!Z149 &amp; OcjenaSlovima(Spisak!Z149)</f>
        <v>#NAME?</v>
      </c>
    </row>
    <row r="155" spans="1:16">
      <c r="A155" s="73" t="str">
        <f>Spisak!B150</f>
        <v>216/2020</v>
      </c>
      <c r="B155" s="76" t="str">
        <f>Spisak!C150</f>
        <v>Pejović Ivan</v>
      </c>
      <c r="C155" s="68">
        <f>Spisak!D150</f>
        <v>0</v>
      </c>
      <c r="D155" s="68">
        <f>Spisak!E150</f>
        <v>0</v>
      </c>
      <c r="E155" s="68">
        <f>Spisak!F150</f>
        <v>0</v>
      </c>
      <c r="F155" s="68">
        <f>Spisak!G150</f>
        <v>0</v>
      </c>
      <c r="G155" s="68">
        <f>Spisak!H150</f>
        <v>0</v>
      </c>
      <c r="H155" s="68">
        <f>Spisak!I150</f>
        <v>0</v>
      </c>
      <c r="I155" s="68">
        <f>Spisak!J150</f>
        <v>0</v>
      </c>
      <c r="J155" s="68" t="str">
        <f>Spisak!T150</f>
        <v/>
      </c>
      <c r="K155" s="68" t="str">
        <f>Spisak!U150</f>
        <v/>
      </c>
      <c r="L155" s="68" t="str">
        <f>Spisak!V150</f>
        <v/>
      </c>
      <c r="M155" s="68">
        <f>Spisak!Q150</f>
        <v>0</v>
      </c>
      <c r="N155" s="68">
        <f>Spisak!R150</f>
        <v>0</v>
      </c>
      <c r="O155" s="68">
        <f>Spisak!Y150</f>
        <v>0</v>
      </c>
      <c r="P155" s="69" t="e">
        <f ca="1">Spisak!Z150 &amp; OcjenaSlovima(Spisak!Z150)</f>
        <v>#NAME?</v>
      </c>
    </row>
    <row r="156" spans="1:16">
      <c r="A156" s="73" t="str">
        <f>Spisak!B151</f>
        <v>218/2020</v>
      </c>
      <c r="B156" s="76" t="str">
        <f>Spisak!C151</f>
        <v>Raičković Iva</v>
      </c>
      <c r="C156" s="68">
        <f>Spisak!D151</f>
        <v>0</v>
      </c>
      <c r="D156" s="68">
        <f>Spisak!E151</f>
        <v>3.5</v>
      </c>
      <c r="E156" s="68">
        <f>Spisak!F151</f>
        <v>0</v>
      </c>
      <c r="F156" s="68">
        <f>Spisak!G151</f>
        <v>0</v>
      </c>
      <c r="G156" s="68">
        <f>Spisak!H151</f>
        <v>0</v>
      </c>
      <c r="H156" s="68">
        <f>Spisak!I151</f>
        <v>0</v>
      </c>
      <c r="I156" s="68">
        <f>Spisak!J151</f>
        <v>0</v>
      </c>
      <c r="J156" s="68" t="str">
        <f>Spisak!T151</f>
        <v/>
      </c>
      <c r="K156" s="68" t="str">
        <f>Spisak!U151</f>
        <v/>
      </c>
      <c r="L156" s="68" t="str">
        <f>Spisak!V151</f>
        <v/>
      </c>
      <c r="M156" s="68">
        <f>Spisak!Q151</f>
        <v>0</v>
      </c>
      <c r="N156" s="68">
        <f>Spisak!R151</f>
        <v>0</v>
      </c>
      <c r="O156" s="68">
        <f>Spisak!Y151</f>
        <v>3.5</v>
      </c>
      <c r="P156" s="69" t="e">
        <f ca="1">Spisak!Z151 &amp; OcjenaSlovima(Spisak!Z151)</f>
        <v>#NAME?</v>
      </c>
    </row>
    <row r="157" spans="1:16">
      <c r="A157" s="73" t="str">
        <f>Spisak!B152</f>
        <v>220/2020</v>
      </c>
      <c r="B157" s="76" t="str">
        <f>Spisak!C152</f>
        <v>Pejović Jelena</v>
      </c>
      <c r="C157" s="68">
        <f>Spisak!D152</f>
        <v>0</v>
      </c>
      <c r="D157" s="68">
        <f>Spisak!E152</f>
        <v>2.5</v>
      </c>
      <c r="E157" s="68">
        <f>Spisak!F152</f>
        <v>0</v>
      </c>
      <c r="F157" s="68">
        <f>Spisak!G152</f>
        <v>0</v>
      </c>
      <c r="G157" s="68">
        <f>Spisak!H152</f>
        <v>0</v>
      </c>
      <c r="H157" s="68">
        <f>Spisak!I152</f>
        <v>0</v>
      </c>
      <c r="I157" s="68">
        <f>Spisak!J152</f>
        <v>0</v>
      </c>
      <c r="J157" s="68" t="str">
        <f>Spisak!T152</f>
        <v/>
      </c>
      <c r="K157" s="68" t="str">
        <f>Spisak!U152</f>
        <v/>
      </c>
      <c r="L157" s="68" t="str">
        <f>Spisak!V152</f>
        <v/>
      </c>
      <c r="M157" s="68">
        <f>Spisak!Q152</f>
        <v>0</v>
      </c>
      <c r="N157" s="68">
        <f>Spisak!R152</f>
        <v>0</v>
      </c>
      <c r="O157" s="68">
        <f>Spisak!Y152</f>
        <v>2.5</v>
      </c>
      <c r="P157" s="69" t="e">
        <f ca="1">Spisak!Z152 &amp; OcjenaSlovima(Spisak!Z152)</f>
        <v>#NAME?</v>
      </c>
    </row>
    <row r="158" spans="1:16">
      <c r="A158" s="73" t="str">
        <f>Spisak!B153</f>
        <v>221/2020</v>
      </c>
      <c r="B158" s="76" t="str">
        <f>Spisak!C153</f>
        <v>Međedović Miloš</v>
      </c>
      <c r="C158" s="68">
        <f>Spisak!D153</f>
        <v>0</v>
      </c>
      <c r="D158" s="68">
        <f>Spisak!E153</f>
        <v>0</v>
      </c>
      <c r="E158" s="68">
        <f>Spisak!F153</f>
        <v>0</v>
      </c>
      <c r="F158" s="68">
        <f>Spisak!G153</f>
        <v>0</v>
      </c>
      <c r="G158" s="68">
        <f>Spisak!H153</f>
        <v>0</v>
      </c>
      <c r="H158" s="68">
        <f>Spisak!I153</f>
        <v>0</v>
      </c>
      <c r="I158" s="68">
        <f>Spisak!J153</f>
        <v>0</v>
      </c>
      <c r="J158" s="68" t="str">
        <f>Spisak!T153</f>
        <v/>
      </c>
      <c r="K158" s="68" t="str">
        <f>Spisak!U153</f>
        <v/>
      </c>
      <c r="L158" s="68" t="str">
        <f>Spisak!V153</f>
        <v/>
      </c>
      <c r="M158" s="68">
        <f>Spisak!Q153</f>
        <v>0</v>
      </c>
      <c r="N158" s="68">
        <f>Spisak!R153</f>
        <v>0</v>
      </c>
      <c r="O158" s="68">
        <f>Spisak!Y153</f>
        <v>0</v>
      </c>
      <c r="P158" s="69" t="e">
        <f ca="1">Spisak!Z153 &amp; OcjenaSlovima(Spisak!Z153)</f>
        <v>#NAME?</v>
      </c>
    </row>
    <row r="159" spans="1:16">
      <c r="A159" s="73" t="str">
        <f>Spisak!B154</f>
        <v>222/2020</v>
      </c>
      <c r="B159" s="76" t="str">
        <f>Spisak!C154</f>
        <v>Lipovac Luka</v>
      </c>
      <c r="C159" s="68">
        <f>Spisak!D154</f>
        <v>0</v>
      </c>
      <c r="D159" s="68">
        <f>Spisak!E154</f>
        <v>0</v>
      </c>
      <c r="E159" s="68">
        <f>Spisak!F154</f>
        <v>0</v>
      </c>
      <c r="F159" s="68">
        <f>Spisak!G154</f>
        <v>0</v>
      </c>
      <c r="G159" s="68">
        <f>Spisak!H154</f>
        <v>0</v>
      </c>
      <c r="H159" s="68">
        <f>Spisak!I154</f>
        <v>0</v>
      </c>
      <c r="I159" s="68">
        <f>Spisak!J154</f>
        <v>0</v>
      </c>
      <c r="J159" s="68" t="str">
        <f>Spisak!T154</f>
        <v/>
      </c>
      <c r="K159" s="68" t="str">
        <f>Spisak!U154</f>
        <v/>
      </c>
      <c r="L159" s="68" t="str">
        <f>Spisak!V154</f>
        <v/>
      </c>
      <c r="M159" s="68">
        <f>Spisak!Q154</f>
        <v>0</v>
      </c>
      <c r="N159" s="68">
        <f>Spisak!R154</f>
        <v>0</v>
      </c>
      <c r="O159" s="68">
        <f>Spisak!Y154</f>
        <v>0</v>
      </c>
      <c r="P159" s="69" t="e">
        <f ca="1">Spisak!Z154 &amp; OcjenaSlovima(Spisak!Z154)</f>
        <v>#NAME?</v>
      </c>
    </row>
    <row r="160" spans="1:16">
      <c r="A160" s="73" t="str">
        <f>Spisak!B155</f>
        <v>223/2020</v>
      </c>
      <c r="B160" s="76" t="str">
        <f>Spisak!C155</f>
        <v>Žujović Anastasija</v>
      </c>
      <c r="C160" s="68">
        <f>Spisak!D155</f>
        <v>0</v>
      </c>
      <c r="D160" s="68">
        <f>Spisak!E155</f>
        <v>0</v>
      </c>
      <c r="E160" s="68">
        <f>Spisak!F155</f>
        <v>0</v>
      </c>
      <c r="F160" s="68">
        <f>Spisak!G155</f>
        <v>0</v>
      </c>
      <c r="G160" s="68">
        <f>Spisak!H155</f>
        <v>0</v>
      </c>
      <c r="H160" s="68">
        <f>Spisak!I155</f>
        <v>0</v>
      </c>
      <c r="I160" s="68">
        <f>Spisak!J155</f>
        <v>0</v>
      </c>
      <c r="J160" s="68" t="str">
        <f>Spisak!T155</f>
        <v/>
      </c>
      <c r="K160" s="68" t="str">
        <f>Spisak!U155</f>
        <v/>
      </c>
      <c r="L160" s="68" t="str">
        <f>Spisak!V155</f>
        <v/>
      </c>
      <c r="M160" s="68">
        <f>Spisak!Q155</f>
        <v>0</v>
      </c>
      <c r="N160" s="68">
        <f>Spisak!R155</f>
        <v>0</v>
      </c>
      <c r="O160" s="68">
        <f>Spisak!Y155</f>
        <v>0</v>
      </c>
      <c r="P160" s="69" t="e">
        <f ca="1">Spisak!Z155 &amp; OcjenaSlovima(Spisak!Z155)</f>
        <v>#NAME?</v>
      </c>
    </row>
    <row r="161" spans="1:16">
      <c r="A161" s="73" t="str">
        <f>Spisak!B156</f>
        <v>227/2020</v>
      </c>
      <c r="B161" s="76" t="str">
        <f>Spisak!C156</f>
        <v>Dapčević Tatjana</v>
      </c>
      <c r="C161" s="68">
        <f>Spisak!D156</f>
        <v>0</v>
      </c>
      <c r="D161" s="68">
        <f>Spisak!E156</f>
        <v>3</v>
      </c>
      <c r="E161" s="68">
        <f>Spisak!F156</f>
        <v>0</v>
      </c>
      <c r="F161" s="68">
        <f>Spisak!G156</f>
        <v>0</v>
      </c>
      <c r="G161" s="68">
        <f>Spisak!H156</f>
        <v>0</v>
      </c>
      <c r="H161" s="68">
        <f>Spisak!I156</f>
        <v>0</v>
      </c>
      <c r="I161" s="68">
        <f>Spisak!J156</f>
        <v>0</v>
      </c>
      <c r="J161" s="68" t="str">
        <f>Spisak!T156</f>
        <v/>
      </c>
      <c r="K161" s="68" t="str">
        <f>Spisak!U156</f>
        <v/>
      </c>
      <c r="L161" s="68" t="str">
        <f>Spisak!V156</f>
        <v/>
      </c>
      <c r="M161" s="68">
        <f>Spisak!Q156</f>
        <v>0</v>
      </c>
      <c r="N161" s="68">
        <f>Spisak!R156</f>
        <v>0</v>
      </c>
      <c r="O161" s="68">
        <f>Spisak!Y156</f>
        <v>3</v>
      </c>
      <c r="P161" s="69" t="e">
        <f ca="1">Spisak!Z156 &amp; OcjenaSlovima(Spisak!Z156)</f>
        <v>#NAME?</v>
      </c>
    </row>
    <row r="162" spans="1:16">
      <c r="A162" s="73" t="str">
        <f>Spisak!B157</f>
        <v>228/2020</v>
      </c>
      <c r="B162" s="76" t="str">
        <f>Spisak!C157</f>
        <v>Đuričković Pavle</v>
      </c>
      <c r="C162" s="68">
        <f>Spisak!D157</f>
        <v>0</v>
      </c>
      <c r="D162" s="68">
        <f>Spisak!E157</f>
        <v>1</v>
      </c>
      <c r="E162" s="68">
        <f>Spisak!F157</f>
        <v>0</v>
      </c>
      <c r="F162" s="68">
        <f>Spisak!G157</f>
        <v>0</v>
      </c>
      <c r="G162" s="68">
        <f>Spisak!H157</f>
        <v>0</v>
      </c>
      <c r="H162" s="68">
        <f>Spisak!I157</f>
        <v>0</v>
      </c>
      <c r="I162" s="68">
        <f>Spisak!J157</f>
        <v>0</v>
      </c>
      <c r="J162" s="68" t="str">
        <f>Spisak!T157</f>
        <v/>
      </c>
      <c r="K162" s="68" t="str">
        <f>Spisak!U157</f>
        <v/>
      </c>
      <c r="L162" s="68" t="str">
        <f>Spisak!V157</f>
        <v/>
      </c>
      <c r="M162" s="68">
        <f>Spisak!Q157</f>
        <v>0</v>
      </c>
      <c r="N162" s="68">
        <f>Spisak!R157</f>
        <v>0</v>
      </c>
      <c r="O162" s="68">
        <f>Spisak!Y157</f>
        <v>1</v>
      </c>
      <c r="P162" s="69" t="e">
        <f ca="1">Spisak!Z157 &amp; OcjenaSlovima(Spisak!Z157)</f>
        <v>#NAME?</v>
      </c>
    </row>
    <row r="163" spans="1:16">
      <c r="A163" s="73" t="str">
        <f>Spisak!B158</f>
        <v>230/2020</v>
      </c>
      <c r="B163" s="76" t="str">
        <f>Spisak!C158</f>
        <v>Medenica Matija</v>
      </c>
      <c r="C163" s="68">
        <f>Spisak!D158</f>
        <v>0</v>
      </c>
      <c r="D163" s="68">
        <f>Spisak!E158</f>
        <v>4</v>
      </c>
      <c r="E163" s="68">
        <f>Spisak!F158</f>
        <v>0</v>
      </c>
      <c r="F163" s="68">
        <f>Spisak!G158</f>
        <v>0</v>
      </c>
      <c r="G163" s="68">
        <f>Spisak!H158</f>
        <v>0</v>
      </c>
      <c r="H163" s="68">
        <f>Spisak!I158</f>
        <v>0</v>
      </c>
      <c r="I163" s="68">
        <f>Spisak!J158</f>
        <v>0</v>
      </c>
      <c r="J163" s="68" t="str">
        <f>Spisak!T158</f>
        <v/>
      </c>
      <c r="K163" s="68" t="str">
        <f>Spisak!U158</f>
        <v/>
      </c>
      <c r="L163" s="68" t="str">
        <f>Spisak!V158</f>
        <v/>
      </c>
      <c r="M163" s="68">
        <f>Spisak!Q158</f>
        <v>0</v>
      </c>
      <c r="N163" s="68">
        <f>Spisak!R158</f>
        <v>0</v>
      </c>
      <c r="O163" s="68">
        <f>Spisak!Y158</f>
        <v>4</v>
      </c>
      <c r="P163" s="69" t="e">
        <f ca="1">Spisak!Z158 &amp; OcjenaSlovima(Spisak!Z158)</f>
        <v>#NAME?</v>
      </c>
    </row>
    <row r="164" spans="1:16">
      <c r="A164" s="73" t="str">
        <f>Spisak!B159</f>
        <v>231/2020</v>
      </c>
      <c r="B164" s="76" t="str">
        <f>Spisak!C159</f>
        <v>Dragović Danica</v>
      </c>
      <c r="C164" s="68">
        <f>Spisak!D159</f>
        <v>0</v>
      </c>
      <c r="D164" s="68">
        <f>Spisak!E159</f>
        <v>0</v>
      </c>
      <c r="E164" s="68">
        <f>Spisak!F159</f>
        <v>0</v>
      </c>
      <c r="F164" s="68">
        <f>Spisak!G159</f>
        <v>0</v>
      </c>
      <c r="G164" s="68">
        <f>Spisak!H159</f>
        <v>0</v>
      </c>
      <c r="H164" s="68">
        <f>Spisak!I159</f>
        <v>0</v>
      </c>
      <c r="I164" s="68">
        <f>Spisak!J159</f>
        <v>0</v>
      </c>
      <c r="J164" s="68" t="str">
        <f>Spisak!T159</f>
        <v/>
      </c>
      <c r="K164" s="68" t="str">
        <f>Spisak!U159</f>
        <v/>
      </c>
      <c r="L164" s="68" t="str">
        <f>Spisak!V159</f>
        <v/>
      </c>
      <c r="M164" s="68">
        <f>Spisak!Q159</f>
        <v>0</v>
      </c>
      <c r="N164" s="68">
        <f>Spisak!R159</f>
        <v>0</v>
      </c>
      <c r="O164" s="68">
        <f>Spisak!Y159</f>
        <v>0</v>
      </c>
      <c r="P164" s="69" t="e">
        <f ca="1">Spisak!Z159 &amp; OcjenaSlovima(Spisak!Z159)</f>
        <v>#NAME?</v>
      </c>
    </row>
    <row r="165" spans="1:16">
      <c r="A165" s="73" t="str">
        <f>Spisak!B160</f>
        <v>235/2020</v>
      </c>
      <c r="B165" s="76" t="str">
        <f>Spisak!C160</f>
        <v>Davidović Strahinja</v>
      </c>
      <c r="C165" s="68">
        <f>Spisak!D160</f>
        <v>0</v>
      </c>
      <c r="D165" s="68">
        <f>Spisak!E160</f>
        <v>0</v>
      </c>
      <c r="E165" s="68">
        <f>Spisak!F160</f>
        <v>0</v>
      </c>
      <c r="F165" s="68">
        <f>Spisak!G160</f>
        <v>0</v>
      </c>
      <c r="G165" s="68">
        <f>Spisak!H160</f>
        <v>0</v>
      </c>
      <c r="H165" s="68">
        <f>Spisak!I160</f>
        <v>0</v>
      </c>
      <c r="I165" s="68">
        <f>Spisak!J160</f>
        <v>0</v>
      </c>
      <c r="J165" s="68" t="str">
        <f>Spisak!T160</f>
        <v/>
      </c>
      <c r="K165" s="68" t="str">
        <f>Spisak!U160</f>
        <v/>
      </c>
      <c r="L165" s="68" t="str">
        <f>Spisak!V160</f>
        <v/>
      </c>
      <c r="M165" s="68">
        <f>Spisak!Q160</f>
        <v>0</v>
      </c>
      <c r="N165" s="68">
        <f>Spisak!R160</f>
        <v>0</v>
      </c>
      <c r="O165" s="68">
        <f>Spisak!Y160</f>
        <v>0</v>
      </c>
      <c r="P165" s="69" t="e">
        <f ca="1">Spisak!Z160 &amp; OcjenaSlovima(Spisak!Z160)</f>
        <v>#NAME?</v>
      </c>
    </row>
    <row r="166" spans="1:16">
      <c r="A166" s="73" t="str">
        <f>Spisak!B161</f>
        <v>237/2020</v>
      </c>
      <c r="B166" s="76" t="str">
        <f>Spisak!C161</f>
        <v>Muković Maida</v>
      </c>
      <c r="C166" s="68">
        <f>Spisak!D161</f>
        <v>0</v>
      </c>
      <c r="D166" s="68">
        <f>Spisak!E161</f>
        <v>0</v>
      </c>
      <c r="E166" s="68">
        <f>Spisak!F161</f>
        <v>0</v>
      </c>
      <c r="F166" s="68">
        <f>Spisak!G161</f>
        <v>0</v>
      </c>
      <c r="G166" s="68">
        <f>Spisak!H161</f>
        <v>0</v>
      </c>
      <c r="H166" s="68">
        <f>Spisak!I161</f>
        <v>0</v>
      </c>
      <c r="I166" s="68">
        <f>Spisak!J161</f>
        <v>0</v>
      </c>
      <c r="J166" s="68" t="str">
        <f>Spisak!T161</f>
        <v/>
      </c>
      <c r="K166" s="68" t="str">
        <f>Spisak!U161</f>
        <v/>
      </c>
      <c r="L166" s="68" t="str">
        <f>Spisak!V161</f>
        <v/>
      </c>
      <c r="M166" s="68">
        <f>Spisak!Q161</f>
        <v>0</v>
      </c>
      <c r="N166" s="68">
        <f>Spisak!R161</f>
        <v>0</v>
      </c>
      <c r="O166" s="68">
        <f>Spisak!Y161</f>
        <v>0</v>
      </c>
      <c r="P166" s="69" t="e">
        <f ca="1">Spisak!Z161 &amp; OcjenaSlovima(Spisak!Z161)</f>
        <v>#NAME?</v>
      </c>
    </row>
    <row r="167" spans="1:16">
      <c r="A167" s="73" t="str">
        <f>Spisak!B162</f>
        <v>240/2020</v>
      </c>
      <c r="B167" s="76" t="str">
        <f>Spisak!C162</f>
        <v>Pavličić Ksenija</v>
      </c>
      <c r="C167" s="68">
        <f>Spisak!D162</f>
        <v>0</v>
      </c>
      <c r="D167" s="68">
        <f>Spisak!E162</f>
        <v>0</v>
      </c>
      <c r="E167" s="68">
        <f>Spisak!F162</f>
        <v>0</v>
      </c>
      <c r="F167" s="68">
        <f>Spisak!G162</f>
        <v>0</v>
      </c>
      <c r="G167" s="68">
        <f>Spisak!H162</f>
        <v>0</v>
      </c>
      <c r="H167" s="68">
        <f>Spisak!I162</f>
        <v>0</v>
      </c>
      <c r="I167" s="68">
        <f>Spisak!J162</f>
        <v>0</v>
      </c>
      <c r="J167" s="68" t="str">
        <f>Spisak!T162</f>
        <v/>
      </c>
      <c r="K167" s="68" t="str">
        <f>Spisak!U162</f>
        <v/>
      </c>
      <c r="L167" s="68" t="str">
        <f>Spisak!V162</f>
        <v/>
      </c>
      <c r="M167" s="68">
        <f>Spisak!Q162</f>
        <v>0</v>
      </c>
      <c r="N167" s="68">
        <f>Spisak!R162</f>
        <v>0</v>
      </c>
      <c r="O167" s="68">
        <f>Spisak!Y162</f>
        <v>0</v>
      </c>
      <c r="P167" s="69" t="e">
        <f ca="1">Spisak!Z162 &amp; OcjenaSlovima(Spisak!Z162)</f>
        <v>#NAME?</v>
      </c>
    </row>
    <row r="168" spans="1:16">
      <c r="A168" s="73" t="str">
        <f>Spisak!B163</f>
        <v>36/2019</v>
      </c>
      <c r="B168" s="76" t="str">
        <f>Spisak!C163</f>
        <v>Milović Dejan</v>
      </c>
      <c r="C168" s="68">
        <f>Spisak!D163</f>
        <v>0</v>
      </c>
      <c r="D168" s="68">
        <f>Spisak!E163</f>
        <v>0</v>
      </c>
      <c r="E168" s="68">
        <f>Spisak!F163</f>
        <v>0</v>
      </c>
      <c r="F168" s="68">
        <f>Spisak!G163</f>
        <v>0</v>
      </c>
      <c r="G168" s="68">
        <f>Spisak!H163</f>
        <v>0</v>
      </c>
      <c r="H168" s="68">
        <f>Spisak!I163</f>
        <v>0</v>
      </c>
      <c r="I168" s="68">
        <f>Spisak!J163</f>
        <v>0</v>
      </c>
      <c r="J168" s="68" t="str">
        <f>Spisak!T163</f>
        <v/>
      </c>
      <c r="K168" s="68" t="str">
        <f>Spisak!U163</f>
        <v/>
      </c>
      <c r="L168" s="68" t="str">
        <f>Spisak!V163</f>
        <v/>
      </c>
      <c r="M168" s="68">
        <f>Spisak!Q163</f>
        <v>0</v>
      </c>
      <c r="N168" s="68">
        <f>Spisak!R163</f>
        <v>0</v>
      </c>
      <c r="O168" s="68">
        <f>Spisak!Y163</f>
        <v>0</v>
      </c>
      <c r="P168" s="69" t="e">
        <f ca="1">Spisak!Z163 &amp; OcjenaSlovima(Spisak!Z163)</f>
        <v>#NAME?</v>
      </c>
    </row>
    <row r="169" spans="1:16">
      <c r="A169" s="73" t="str">
        <f>Spisak!B164</f>
        <v>40/2019</v>
      </c>
      <c r="B169" s="76" t="str">
        <f>Spisak!C164</f>
        <v>Fatić Dragana</v>
      </c>
      <c r="C169" s="68">
        <f>Spisak!D164</f>
        <v>0</v>
      </c>
      <c r="D169" s="68">
        <f>Spisak!E164</f>
        <v>0</v>
      </c>
      <c r="E169" s="68">
        <f>Spisak!F164</f>
        <v>0</v>
      </c>
      <c r="F169" s="68">
        <f>Spisak!G164</f>
        <v>0</v>
      </c>
      <c r="G169" s="68">
        <f>Spisak!H164</f>
        <v>0</v>
      </c>
      <c r="H169" s="68">
        <f>Spisak!I164</f>
        <v>0</v>
      </c>
      <c r="I169" s="68">
        <f>Spisak!J164</f>
        <v>0</v>
      </c>
      <c r="J169" s="68" t="str">
        <f>Spisak!T164</f>
        <v/>
      </c>
      <c r="K169" s="68" t="str">
        <f>Spisak!U164</f>
        <v/>
      </c>
      <c r="L169" s="68" t="str">
        <f>Spisak!V164</f>
        <v/>
      </c>
      <c r="M169" s="68">
        <f>Spisak!Q164</f>
        <v>0</v>
      </c>
      <c r="N169" s="68">
        <f>Spisak!R164</f>
        <v>0</v>
      </c>
      <c r="O169" s="68">
        <f>Spisak!Y164</f>
        <v>0</v>
      </c>
      <c r="P169" s="69" t="e">
        <f ca="1">Spisak!Z164 &amp; OcjenaSlovima(Spisak!Z164)</f>
        <v>#NAME?</v>
      </c>
    </row>
    <row r="170" spans="1:16">
      <c r="A170" s="73" t="str">
        <f>Spisak!B165</f>
        <v>44/2019</v>
      </c>
      <c r="B170" s="76" t="str">
        <f>Spisak!C165</f>
        <v>Radović Antonina</v>
      </c>
      <c r="C170" s="68">
        <f>Spisak!D165</f>
        <v>0</v>
      </c>
      <c r="D170" s="68">
        <f>Spisak!E165</f>
        <v>3</v>
      </c>
      <c r="E170" s="68">
        <f>Spisak!F165</f>
        <v>0</v>
      </c>
      <c r="F170" s="68">
        <f>Spisak!G165</f>
        <v>0</v>
      </c>
      <c r="G170" s="68">
        <f>Spisak!H165</f>
        <v>0</v>
      </c>
      <c r="H170" s="68">
        <f>Spisak!I165</f>
        <v>0</v>
      </c>
      <c r="I170" s="68">
        <f>Spisak!J165</f>
        <v>0</v>
      </c>
      <c r="J170" s="68" t="str">
        <f>Spisak!T165</f>
        <v/>
      </c>
      <c r="K170" s="68" t="str">
        <f>Spisak!U165</f>
        <v/>
      </c>
      <c r="L170" s="68" t="str">
        <f>Spisak!V165</f>
        <v/>
      </c>
      <c r="M170" s="68">
        <f>Spisak!Q165</f>
        <v>0</v>
      </c>
      <c r="N170" s="68">
        <f>Spisak!R165</f>
        <v>0</v>
      </c>
      <c r="O170" s="68">
        <f>Spisak!Y165</f>
        <v>3</v>
      </c>
      <c r="P170" s="69" t="e">
        <f ca="1">Spisak!Z165 &amp; OcjenaSlovima(Spisak!Z165)</f>
        <v>#NAME?</v>
      </c>
    </row>
    <row r="171" spans="1:16">
      <c r="A171" s="73" t="str">
        <f>Spisak!B166</f>
        <v>51/2019</v>
      </c>
      <c r="B171" s="76" t="str">
        <f>Spisak!C166</f>
        <v>Adžemi Emrah</v>
      </c>
      <c r="C171" s="68">
        <f>Spisak!D166</f>
        <v>0</v>
      </c>
      <c r="D171" s="68">
        <f>Spisak!E166</f>
        <v>0</v>
      </c>
      <c r="E171" s="68">
        <f>Spisak!F166</f>
        <v>0</v>
      </c>
      <c r="F171" s="68">
        <f>Spisak!G166</f>
        <v>0</v>
      </c>
      <c r="G171" s="68">
        <f>Spisak!H166</f>
        <v>0</v>
      </c>
      <c r="H171" s="68">
        <f>Spisak!I166</f>
        <v>0</v>
      </c>
      <c r="I171" s="68">
        <f>Spisak!J166</f>
        <v>0</v>
      </c>
      <c r="J171" s="68" t="str">
        <f>Spisak!T166</f>
        <v/>
      </c>
      <c r="K171" s="68" t="str">
        <f>Spisak!U166</f>
        <v/>
      </c>
      <c r="L171" s="68" t="str">
        <f>Spisak!V166</f>
        <v/>
      </c>
      <c r="M171" s="68">
        <f>Spisak!Q166</f>
        <v>0</v>
      </c>
      <c r="N171" s="68">
        <f>Spisak!R166</f>
        <v>0</v>
      </c>
      <c r="O171" s="68">
        <f>Spisak!Y166</f>
        <v>0</v>
      </c>
      <c r="P171" s="69" t="e">
        <f ca="1">Spisak!Z166 &amp; OcjenaSlovima(Spisak!Z166)</f>
        <v>#NAME?</v>
      </c>
    </row>
    <row r="172" spans="1:16">
      <c r="A172" s="73" t="str">
        <f>Spisak!B167</f>
        <v>59/2019</v>
      </c>
      <c r="B172" s="76" t="str">
        <f>Spisak!C167</f>
        <v>Popović Jovana</v>
      </c>
      <c r="C172" s="68">
        <f>Spisak!D167</f>
        <v>0</v>
      </c>
      <c r="D172" s="68">
        <f>Spisak!E167</f>
        <v>3</v>
      </c>
      <c r="E172" s="68">
        <f>Spisak!F167</f>
        <v>0</v>
      </c>
      <c r="F172" s="68">
        <f>Spisak!G167</f>
        <v>0</v>
      </c>
      <c r="G172" s="68">
        <f>Spisak!H167</f>
        <v>0</v>
      </c>
      <c r="H172" s="68">
        <f>Spisak!I167</f>
        <v>0</v>
      </c>
      <c r="I172" s="68">
        <f>Spisak!J167</f>
        <v>0</v>
      </c>
      <c r="J172" s="68" t="str">
        <f>Spisak!T167</f>
        <v/>
      </c>
      <c r="K172" s="68" t="str">
        <f>Spisak!U167</f>
        <v/>
      </c>
      <c r="L172" s="68" t="str">
        <f>Spisak!V167</f>
        <v/>
      </c>
      <c r="M172" s="68">
        <f>Spisak!Q167</f>
        <v>0</v>
      </c>
      <c r="N172" s="68">
        <f>Spisak!R167</f>
        <v>0</v>
      </c>
      <c r="O172" s="68">
        <f>Spisak!Y167</f>
        <v>3</v>
      </c>
      <c r="P172" s="69" t="e">
        <f ca="1">Spisak!Z167 &amp; OcjenaSlovima(Spisak!Z167)</f>
        <v>#NAME?</v>
      </c>
    </row>
    <row r="173" spans="1:16">
      <c r="A173" s="73" t="str">
        <f>Spisak!B168</f>
        <v>82/2019</v>
      </c>
      <c r="B173" s="76" t="str">
        <f>Spisak!C168</f>
        <v>Novović Luka</v>
      </c>
      <c r="C173" s="68">
        <f>Spisak!D168</f>
        <v>0</v>
      </c>
      <c r="D173" s="68">
        <f>Spisak!E168</f>
        <v>0</v>
      </c>
      <c r="E173" s="68">
        <f>Spisak!F168</f>
        <v>0</v>
      </c>
      <c r="F173" s="68">
        <f>Spisak!G168</f>
        <v>0</v>
      </c>
      <c r="G173" s="68">
        <f>Spisak!H168</f>
        <v>0</v>
      </c>
      <c r="H173" s="68">
        <f>Spisak!I168</f>
        <v>0</v>
      </c>
      <c r="I173" s="68">
        <f>Spisak!J168</f>
        <v>0</v>
      </c>
      <c r="J173" s="68" t="str">
        <f>Spisak!T168</f>
        <v/>
      </c>
      <c r="K173" s="68" t="str">
        <f>Spisak!U168</f>
        <v/>
      </c>
      <c r="L173" s="68" t="str">
        <f>Spisak!V168</f>
        <v/>
      </c>
      <c r="M173" s="68">
        <f>Spisak!Q168</f>
        <v>0</v>
      </c>
      <c r="N173" s="68">
        <f>Spisak!R168</f>
        <v>0</v>
      </c>
      <c r="O173" s="68">
        <f>Spisak!Y168</f>
        <v>0</v>
      </c>
      <c r="P173" s="69" t="e">
        <f ca="1">Spisak!Z168 &amp; OcjenaSlovima(Spisak!Z168)</f>
        <v>#NAME?</v>
      </c>
    </row>
    <row r="174" spans="1:16">
      <c r="A174" s="73" t="str">
        <f>Spisak!B169</f>
        <v>85/2019</v>
      </c>
      <c r="B174" s="76" t="str">
        <f>Spisak!C169</f>
        <v>Marković Eleonora</v>
      </c>
      <c r="C174" s="68">
        <f>Spisak!D169</f>
        <v>0</v>
      </c>
      <c r="D174" s="68">
        <f>Spisak!E169</f>
        <v>4</v>
      </c>
      <c r="E174" s="68">
        <f>Spisak!F169</f>
        <v>0</v>
      </c>
      <c r="F174" s="68">
        <f>Spisak!G169</f>
        <v>0</v>
      </c>
      <c r="G174" s="68">
        <f>Spisak!H169</f>
        <v>0</v>
      </c>
      <c r="H174" s="68">
        <f>Spisak!I169</f>
        <v>0</v>
      </c>
      <c r="I174" s="68">
        <f>Spisak!J169</f>
        <v>0</v>
      </c>
      <c r="J174" s="68" t="str">
        <f>Spisak!T169</f>
        <v/>
      </c>
      <c r="K174" s="68" t="str">
        <f>Spisak!U169</f>
        <v/>
      </c>
      <c r="L174" s="68" t="str">
        <f>Spisak!V169</f>
        <v/>
      </c>
      <c r="M174" s="68">
        <f>Spisak!Q169</f>
        <v>0</v>
      </c>
      <c r="N174" s="68">
        <f>Spisak!R169</f>
        <v>0</v>
      </c>
      <c r="O174" s="68">
        <f>Spisak!Y169</f>
        <v>4</v>
      </c>
      <c r="P174" s="69" t="e">
        <f ca="1">Spisak!Z169 &amp; OcjenaSlovima(Spisak!Z169)</f>
        <v>#NAME?</v>
      </c>
    </row>
    <row r="175" spans="1:16">
      <c r="A175" s="73" t="str">
        <f>Spisak!B170</f>
        <v>86/2019</v>
      </c>
      <c r="B175" s="76" t="str">
        <f>Spisak!C170</f>
        <v>Kaluđerović Stefan</v>
      </c>
      <c r="C175" s="68">
        <f>Spisak!D170</f>
        <v>0</v>
      </c>
      <c r="D175" s="68">
        <f>Spisak!E170</f>
        <v>0</v>
      </c>
      <c r="E175" s="68">
        <f>Spisak!F170</f>
        <v>0</v>
      </c>
      <c r="F175" s="68">
        <f>Spisak!G170</f>
        <v>0</v>
      </c>
      <c r="G175" s="68">
        <f>Spisak!H170</f>
        <v>0</v>
      </c>
      <c r="H175" s="68">
        <f>Spisak!I170</f>
        <v>0</v>
      </c>
      <c r="I175" s="68">
        <f>Spisak!J170</f>
        <v>0</v>
      </c>
      <c r="J175" s="68" t="str">
        <f>Spisak!T170</f>
        <v/>
      </c>
      <c r="K175" s="68" t="str">
        <f>Spisak!U170</f>
        <v/>
      </c>
      <c r="L175" s="68" t="str">
        <f>Spisak!V170</f>
        <v/>
      </c>
      <c r="M175" s="68">
        <f>Spisak!Q170</f>
        <v>0</v>
      </c>
      <c r="N175" s="68">
        <f>Spisak!R170</f>
        <v>0</v>
      </c>
      <c r="O175" s="68">
        <f>Spisak!Y170</f>
        <v>0</v>
      </c>
      <c r="P175" s="69" t="e">
        <f ca="1">Spisak!Z170 &amp; OcjenaSlovima(Spisak!Z170)</f>
        <v>#NAME?</v>
      </c>
    </row>
    <row r="176" spans="1:16">
      <c r="A176" s="73" t="str">
        <f>Spisak!B171</f>
        <v>87/2019</v>
      </c>
      <c r="B176" s="76" t="str">
        <f>Spisak!C171</f>
        <v>Marković Ivana</v>
      </c>
      <c r="C176" s="68">
        <f>Spisak!D171</f>
        <v>0</v>
      </c>
      <c r="D176" s="68">
        <f>Spisak!E171</f>
        <v>0</v>
      </c>
      <c r="E176" s="68">
        <f>Spisak!F171</f>
        <v>0</v>
      </c>
      <c r="F176" s="68">
        <f>Spisak!G171</f>
        <v>0</v>
      </c>
      <c r="G176" s="68">
        <f>Spisak!H171</f>
        <v>0</v>
      </c>
      <c r="H176" s="68">
        <f>Spisak!I171</f>
        <v>0</v>
      </c>
      <c r="I176" s="68">
        <f>Spisak!J171</f>
        <v>0</v>
      </c>
      <c r="J176" s="68" t="str">
        <f>Spisak!T171</f>
        <v/>
      </c>
      <c r="K176" s="68" t="str">
        <f>Spisak!U171</f>
        <v/>
      </c>
      <c r="L176" s="68" t="str">
        <f>Spisak!V171</f>
        <v/>
      </c>
      <c r="M176" s="68">
        <f>Spisak!Q171</f>
        <v>0</v>
      </c>
      <c r="N176" s="68">
        <f>Spisak!R171</f>
        <v>0</v>
      </c>
      <c r="O176" s="68">
        <f>Spisak!Y171</f>
        <v>0</v>
      </c>
      <c r="P176" s="69" t="e">
        <f ca="1">Spisak!Z171 &amp; OcjenaSlovima(Spisak!Z171)</f>
        <v>#NAME?</v>
      </c>
    </row>
    <row r="177" spans="1:16">
      <c r="A177" s="73" t="str">
        <f>Spisak!B172</f>
        <v>106/2019</v>
      </c>
      <c r="B177" s="76" t="str">
        <f>Spisak!C172</f>
        <v>Stešević Gabriela</v>
      </c>
      <c r="C177" s="68">
        <f>Spisak!D172</f>
        <v>0</v>
      </c>
      <c r="D177" s="68">
        <f>Spisak!E172</f>
        <v>0</v>
      </c>
      <c r="E177" s="68">
        <f>Spisak!F172</f>
        <v>0</v>
      </c>
      <c r="F177" s="68">
        <f>Spisak!G172</f>
        <v>0</v>
      </c>
      <c r="G177" s="68">
        <f>Spisak!H172</f>
        <v>0</v>
      </c>
      <c r="H177" s="68">
        <f>Spisak!I172</f>
        <v>0</v>
      </c>
      <c r="I177" s="68">
        <f>Spisak!J172</f>
        <v>0</v>
      </c>
      <c r="J177" s="68" t="str">
        <f>Spisak!T172</f>
        <v/>
      </c>
      <c r="K177" s="68" t="str">
        <f>Spisak!U172</f>
        <v/>
      </c>
      <c r="L177" s="68" t="str">
        <f>Spisak!V172</f>
        <v/>
      </c>
      <c r="M177" s="68">
        <f>Spisak!Q172</f>
        <v>0</v>
      </c>
      <c r="N177" s="68">
        <f>Spisak!R172</f>
        <v>0</v>
      </c>
      <c r="O177" s="68">
        <f>Spisak!Y172</f>
        <v>0</v>
      </c>
      <c r="P177" s="69" t="e">
        <f ca="1">Spisak!Z172 &amp; OcjenaSlovima(Spisak!Z172)</f>
        <v>#NAME?</v>
      </c>
    </row>
    <row r="178" spans="1:16">
      <c r="A178" s="73" t="str">
        <f>Spisak!B173</f>
        <v>107/2019</v>
      </c>
      <c r="B178" s="76" t="str">
        <f>Spisak!C173</f>
        <v>Šorović Milena</v>
      </c>
      <c r="C178" s="68">
        <f>Spisak!D173</f>
        <v>0</v>
      </c>
      <c r="D178" s="68">
        <f>Spisak!E173</f>
        <v>0</v>
      </c>
      <c r="E178" s="68">
        <f>Spisak!F173</f>
        <v>0</v>
      </c>
      <c r="F178" s="68">
        <f>Spisak!G173</f>
        <v>0</v>
      </c>
      <c r="G178" s="68">
        <f>Spisak!H173</f>
        <v>0</v>
      </c>
      <c r="H178" s="68">
        <f>Spisak!I173</f>
        <v>0</v>
      </c>
      <c r="I178" s="68">
        <f>Spisak!J173</f>
        <v>0</v>
      </c>
      <c r="J178" s="68" t="str">
        <f>Spisak!T173</f>
        <v/>
      </c>
      <c r="K178" s="68" t="str">
        <f>Spisak!U173</f>
        <v/>
      </c>
      <c r="L178" s="68" t="str">
        <f>Spisak!V173</f>
        <v/>
      </c>
      <c r="M178" s="68">
        <f>Spisak!Q173</f>
        <v>0</v>
      </c>
      <c r="N178" s="68">
        <f>Spisak!R173</f>
        <v>0</v>
      </c>
      <c r="O178" s="68">
        <f>Spisak!Y173</f>
        <v>0</v>
      </c>
      <c r="P178" s="69" t="e">
        <f ca="1">Spisak!Z173 &amp; OcjenaSlovima(Spisak!Z173)</f>
        <v>#NAME?</v>
      </c>
    </row>
    <row r="179" spans="1:16">
      <c r="A179" s="73" t="str">
        <f>Spisak!B174</f>
        <v>108/2019</v>
      </c>
      <c r="B179" s="76" t="str">
        <f>Spisak!C174</f>
        <v>Bulajić Valentina</v>
      </c>
      <c r="C179" s="68">
        <f>Spisak!D174</f>
        <v>0</v>
      </c>
      <c r="D179" s="68">
        <f>Spisak!E174</f>
        <v>1.5</v>
      </c>
      <c r="E179" s="68">
        <f>Spisak!F174</f>
        <v>0</v>
      </c>
      <c r="F179" s="68">
        <f>Spisak!G174</f>
        <v>0</v>
      </c>
      <c r="G179" s="68">
        <f>Spisak!H174</f>
        <v>0</v>
      </c>
      <c r="H179" s="68">
        <f>Spisak!I174</f>
        <v>0</v>
      </c>
      <c r="I179" s="68">
        <f>Spisak!J174</f>
        <v>0</v>
      </c>
      <c r="J179" s="68" t="str">
        <f>Spisak!T174</f>
        <v/>
      </c>
      <c r="K179" s="68" t="str">
        <f>Spisak!U174</f>
        <v/>
      </c>
      <c r="L179" s="68" t="str">
        <f>Spisak!V174</f>
        <v/>
      </c>
      <c r="M179" s="68">
        <f>Spisak!Q174</f>
        <v>0</v>
      </c>
      <c r="N179" s="68">
        <f>Spisak!R174</f>
        <v>0</v>
      </c>
      <c r="O179" s="68">
        <f>Spisak!Y174</f>
        <v>1.5</v>
      </c>
      <c r="P179" s="69" t="e">
        <f ca="1">Spisak!Z174 &amp; OcjenaSlovima(Spisak!Z174)</f>
        <v>#NAME?</v>
      </c>
    </row>
    <row r="180" spans="1:16">
      <c r="A180" s="73" t="str">
        <f>Spisak!B175</f>
        <v>111/2019</v>
      </c>
      <c r="B180" s="76" t="str">
        <f>Spisak!C175</f>
        <v>Eraković Jovana</v>
      </c>
      <c r="C180" s="68">
        <f>Spisak!D175</f>
        <v>0</v>
      </c>
      <c r="D180" s="68">
        <f>Spisak!E175</f>
        <v>0</v>
      </c>
      <c r="E180" s="68">
        <f>Spisak!F175</f>
        <v>0</v>
      </c>
      <c r="F180" s="68">
        <f>Spisak!G175</f>
        <v>0</v>
      </c>
      <c r="G180" s="68">
        <f>Spisak!H175</f>
        <v>0</v>
      </c>
      <c r="H180" s="68">
        <f>Spisak!I175</f>
        <v>0</v>
      </c>
      <c r="I180" s="68">
        <f>Spisak!J175</f>
        <v>0</v>
      </c>
      <c r="J180" s="68" t="str">
        <f>Spisak!T175</f>
        <v/>
      </c>
      <c r="K180" s="68" t="str">
        <f>Spisak!U175</f>
        <v/>
      </c>
      <c r="L180" s="68" t="str">
        <f>Spisak!V175</f>
        <v/>
      </c>
      <c r="M180" s="68">
        <f>Spisak!Q175</f>
        <v>0</v>
      </c>
      <c r="N180" s="68">
        <f>Spisak!R175</f>
        <v>0</v>
      </c>
      <c r="O180" s="68">
        <f>Spisak!Y175</f>
        <v>0</v>
      </c>
      <c r="P180" s="69" t="e">
        <f ca="1">Spisak!Z175 &amp; OcjenaSlovima(Spisak!Z175)</f>
        <v>#NAME?</v>
      </c>
    </row>
    <row r="181" spans="1:16">
      <c r="A181" s="73" t="str">
        <f>Spisak!B176</f>
        <v>113/2019</v>
      </c>
      <c r="B181" s="76" t="str">
        <f>Spisak!C176</f>
        <v>Matović Jelena</v>
      </c>
      <c r="C181" s="68">
        <f>Spisak!D176</f>
        <v>0</v>
      </c>
      <c r="D181" s="68">
        <f>Spisak!E176</f>
        <v>0</v>
      </c>
      <c r="E181" s="68">
        <f>Spisak!F176</f>
        <v>0</v>
      </c>
      <c r="F181" s="68">
        <f>Spisak!G176</f>
        <v>0</v>
      </c>
      <c r="G181" s="68">
        <f>Spisak!H176</f>
        <v>0</v>
      </c>
      <c r="H181" s="68">
        <f>Spisak!I176</f>
        <v>0</v>
      </c>
      <c r="I181" s="68">
        <f>Spisak!J176</f>
        <v>0</v>
      </c>
      <c r="J181" s="68" t="str">
        <f>Spisak!T176</f>
        <v/>
      </c>
      <c r="K181" s="68" t="str">
        <f>Spisak!U176</f>
        <v/>
      </c>
      <c r="L181" s="68" t="str">
        <f>Spisak!V176</f>
        <v/>
      </c>
      <c r="M181" s="68">
        <f>Spisak!Q176</f>
        <v>0</v>
      </c>
      <c r="N181" s="68">
        <f>Spisak!R176</f>
        <v>0</v>
      </c>
      <c r="O181" s="68">
        <f>Spisak!Y176</f>
        <v>0</v>
      </c>
      <c r="P181" s="69" t="e">
        <f ca="1">Spisak!Z176 &amp; OcjenaSlovima(Spisak!Z176)</f>
        <v>#NAME?</v>
      </c>
    </row>
    <row r="182" spans="1:16">
      <c r="A182" s="73" t="str">
        <f>Spisak!B177</f>
        <v>121/2019</v>
      </c>
      <c r="B182" s="76" t="str">
        <f>Spisak!C177</f>
        <v>Raketić Todor</v>
      </c>
      <c r="C182" s="68">
        <f>Spisak!D177</f>
        <v>0</v>
      </c>
      <c r="D182" s="68">
        <f>Spisak!E177</f>
        <v>2.5</v>
      </c>
      <c r="E182" s="68">
        <f>Spisak!F177</f>
        <v>0</v>
      </c>
      <c r="F182" s="68">
        <f>Spisak!G177</f>
        <v>0</v>
      </c>
      <c r="G182" s="68">
        <f>Spisak!H177</f>
        <v>0</v>
      </c>
      <c r="H182" s="68">
        <f>Spisak!I177</f>
        <v>0</v>
      </c>
      <c r="I182" s="68">
        <f>Spisak!J177</f>
        <v>0</v>
      </c>
      <c r="J182" s="68" t="str">
        <f>Spisak!T177</f>
        <v/>
      </c>
      <c r="K182" s="68" t="str">
        <f>Spisak!U177</f>
        <v/>
      </c>
      <c r="L182" s="68" t="str">
        <f>Spisak!V177</f>
        <v/>
      </c>
      <c r="M182" s="68">
        <f>Spisak!Q177</f>
        <v>0</v>
      </c>
      <c r="N182" s="68">
        <f>Spisak!R177</f>
        <v>0</v>
      </c>
      <c r="O182" s="68">
        <f>Spisak!Y177</f>
        <v>2.5</v>
      </c>
      <c r="P182" s="69" t="e">
        <f ca="1">Spisak!Z177 &amp; OcjenaSlovima(Spisak!Z177)</f>
        <v>#NAME?</v>
      </c>
    </row>
    <row r="183" spans="1:16">
      <c r="A183" s="73" t="str">
        <f>Spisak!B178</f>
        <v>137/2019</v>
      </c>
      <c r="B183" s="76" t="str">
        <f>Spisak!C178</f>
        <v>Gutić Hilda</v>
      </c>
      <c r="C183" s="68">
        <f>Spisak!D178</f>
        <v>0</v>
      </c>
      <c r="D183" s="68">
        <f>Spisak!E178</f>
        <v>2.5</v>
      </c>
      <c r="E183" s="68">
        <f>Spisak!F178</f>
        <v>0</v>
      </c>
      <c r="F183" s="68">
        <f>Spisak!G178</f>
        <v>0</v>
      </c>
      <c r="G183" s="68">
        <f>Spisak!H178</f>
        <v>0</v>
      </c>
      <c r="H183" s="68">
        <f>Spisak!I178</f>
        <v>0</v>
      </c>
      <c r="I183" s="68">
        <f>Spisak!J178</f>
        <v>0</v>
      </c>
      <c r="J183" s="68" t="str">
        <f>Spisak!T178</f>
        <v/>
      </c>
      <c r="K183" s="68" t="str">
        <f>Spisak!U178</f>
        <v/>
      </c>
      <c r="L183" s="68" t="str">
        <f>Spisak!V178</f>
        <v/>
      </c>
      <c r="M183" s="68">
        <f>Spisak!Q178</f>
        <v>0</v>
      </c>
      <c r="N183" s="68">
        <f>Spisak!R178</f>
        <v>0</v>
      </c>
      <c r="O183" s="68">
        <f>Spisak!Y178</f>
        <v>2.5</v>
      </c>
      <c r="P183" s="69" t="e">
        <f ca="1">Spisak!Z178 &amp; OcjenaSlovima(Spisak!Z178)</f>
        <v>#NAME?</v>
      </c>
    </row>
    <row r="184" spans="1:16">
      <c r="A184" s="73" t="str">
        <f>Spisak!B179</f>
        <v>139/2019</v>
      </c>
      <c r="B184" s="76" t="str">
        <f>Spisak!C179</f>
        <v>Pejović Maša</v>
      </c>
      <c r="C184" s="68">
        <f>Spisak!D179</f>
        <v>0</v>
      </c>
      <c r="D184" s="68">
        <f>Spisak!E179</f>
        <v>0</v>
      </c>
      <c r="E184" s="68">
        <f>Spisak!F179</f>
        <v>0</v>
      </c>
      <c r="F184" s="68">
        <f>Spisak!G179</f>
        <v>0</v>
      </c>
      <c r="G184" s="68">
        <f>Spisak!H179</f>
        <v>0</v>
      </c>
      <c r="H184" s="68">
        <f>Spisak!I179</f>
        <v>0</v>
      </c>
      <c r="I184" s="68">
        <f>Spisak!J179</f>
        <v>0</v>
      </c>
      <c r="J184" s="68" t="str">
        <f>Spisak!T179</f>
        <v/>
      </c>
      <c r="K184" s="68" t="str">
        <f>Spisak!U179</f>
        <v/>
      </c>
      <c r="L184" s="68" t="str">
        <f>Spisak!V179</f>
        <v/>
      </c>
      <c r="M184" s="68">
        <f>Spisak!Q179</f>
        <v>0</v>
      </c>
      <c r="N184" s="68">
        <f>Spisak!R179</f>
        <v>0</v>
      </c>
      <c r="O184" s="68">
        <f>Spisak!Y179</f>
        <v>0</v>
      </c>
      <c r="P184" s="69" t="e">
        <f ca="1">Spisak!Z179 &amp; OcjenaSlovima(Spisak!Z179)</f>
        <v>#NAME?</v>
      </c>
    </row>
    <row r="185" spans="1:16">
      <c r="A185" s="73" t="str">
        <f>Spisak!B180</f>
        <v>147/2019</v>
      </c>
      <c r="B185" s="76" t="str">
        <f>Spisak!C180</f>
        <v>Junković Aleksandra</v>
      </c>
      <c r="C185" s="68">
        <f>Spisak!D180</f>
        <v>0</v>
      </c>
      <c r="D185" s="68">
        <f>Spisak!E180</f>
        <v>3</v>
      </c>
      <c r="E185" s="68">
        <f>Spisak!F180</f>
        <v>0</v>
      </c>
      <c r="F185" s="68">
        <f>Spisak!G180</f>
        <v>0</v>
      </c>
      <c r="G185" s="68">
        <f>Spisak!H180</f>
        <v>0</v>
      </c>
      <c r="H185" s="68">
        <f>Spisak!I180</f>
        <v>0</v>
      </c>
      <c r="I185" s="68">
        <f>Spisak!J180</f>
        <v>0</v>
      </c>
      <c r="J185" s="68" t="str">
        <f>Spisak!T180</f>
        <v/>
      </c>
      <c r="K185" s="68" t="str">
        <f>Spisak!U180</f>
        <v/>
      </c>
      <c r="L185" s="68" t="str">
        <f>Spisak!V180</f>
        <v/>
      </c>
      <c r="M185" s="68">
        <f>Spisak!Q180</f>
        <v>0</v>
      </c>
      <c r="N185" s="68">
        <f>Spisak!R180</f>
        <v>0</v>
      </c>
      <c r="O185" s="68">
        <f>Spisak!Y180</f>
        <v>3</v>
      </c>
      <c r="P185" s="69" t="e">
        <f ca="1">Spisak!Z180 &amp; OcjenaSlovima(Spisak!Z180)</f>
        <v>#NAME?</v>
      </c>
    </row>
    <row r="186" spans="1:16">
      <c r="A186" s="73" t="str">
        <f>Spisak!B181</f>
        <v>157/2019</v>
      </c>
      <c r="B186" s="76" t="str">
        <f>Spisak!C181</f>
        <v>Smolović Marko</v>
      </c>
      <c r="C186" s="68">
        <f>Spisak!D181</f>
        <v>0</v>
      </c>
      <c r="D186" s="68">
        <f>Spisak!E181</f>
        <v>3.5</v>
      </c>
      <c r="E186" s="68">
        <f>Spisak!F181</f>
        <v>0</v>
      </c>
      <c r="F186" s="68">
        <f>Spisak!G181</f>
        <v>0</v>
      </c>
      <c r="G186" s="68">
        <f>Spisak!H181</f>
        <v>0</v>
      </c>
      <c r="H186" s="68">
        <f>Spisak!I181</f>
        <v>0</v>
      </c>
      <c r="I186" s="68">
        <f>Spisak!J181</f>
        <v>0</v>
      </c>
      <c r="J186" s="68" t="str">
        <f>Spisak!T181</f>
        <v/>
      </c>
      <c r="K186" s="68" t="str">
        <f>Spisak!U181</f>
        <v/>
      </c>
      <c r="L186" s="68" t="str">
        <f>Spisak!V181</f>
        <v/>
      </c>
      <c r="M186" s="68">
        <f>Spisak!Q181</f>
        <v>0</v>
      </c>
      <c r="N186" s="68">
        <f>Spisak!R181</f>
        <v>0</v>
      </c>
      <c r="O186" s="68">
        <f>Spisak!Y181</f>
        <v>3.5</v>
      </c>
      <c r="P186" s="69" t="e">
        <f ca="1">Spisak!Z181 &amp; OcjenaSlovima(Spisak!Z181)</f>
        <v>#NAME?</v>
      </c>
    </row>
    <row r="187" spans="1:16">
      <c r="A187" s="73" t="str">
        <f>Spisak!B182</f>
        <v>158/2019</v>
      </c>
      <c r="B187" s="76" t="str">
        <f>Spisak!C182</f>
        <v>Zindović Helena</v>
      </c>
      <c r="C187" s="68">
        <f>Spisak!D182</f>
        <v>0</v>
      </c>
      <c r="D187" s="68">
        <f>Spisak!E182</f>
        <v>0</v>
      </c>
      <c r="E187" s="68">
        <f>Spisak!F182</f>
        <v>0</v>
      </c>
      <c r="F187" s="68">
        <f>Spisak!G182</f>
        <v>0</v>
      </c>
      <c r="G187" s="68">
        <f>Spisak!H182</f>
        <v>0</v>
      </c>
      <c r="H187" s="68">
        <f>Spisak!I182</f>
        <v>0</v>
      </c>
      <c r="I187" s="68">
        <f>Spisak!J182</f>
        <v>0</v>
      </c>
      <c r="J187" s="68" t="str">
        <f>Spisak!T182</f>
        <v/>
      </c>
      <c r="K187" s="68" t="str">
        <f>Spisak!U182</f>
        <v/>
      </c>
      <c r="L187" s="68" t="str">
        <f>Spisak!V182</f>
        <v/>
      </c>
      <c r="M187" s="68">
        <f>Spisak!Q182</f>
        <v>0</v>
      </c>
      <c r="N187" s="68">
        <f>Spisak!R182</f>
        <v>0</v>
      </c>
      <c r="O187" s="68">
        <f>Spisak!Y182</f>
        <v>0</v>
      </c>
      <c r="P187" s="69" t="e">
        <f ca="1">Spisak!Z182 &amp; OcjenaSlovima(Spisak!Z182)</f>
        <v>#NAME?</v>
      </c>
    </row>
    <row r="188" spans="1:16">
      <c r="A188" s="73" t="str">
        <f>Spisak!B183</f>
        <v>163/2019</v>
      </c>
      <c r="B188" s="76" t="str">
        <f>Spisak!C183</f>
        <v>Janić Dejan</v>
      </c>
      <c r="C188" s="68">
        <f>Spisak!D183</f>
        <v>0</v>
      </c>
      <c r="D188" s="68">
        <f>Spisak!E183</f>
        <v>0</v>
      </c>
      <c r="E188" s="68">
        <f>Spisak!F183</f>
        <v>0</v>
      </c>
      <c r="F188" s="68">
        <f>Spisak!G183</f>
        <v>0</v>
      </c>
      <c r="G188" s="68">
        <f>Spisak!H183</f>
        <v>0</v>
      </c>
      <c r="H188" s="68">
        <f>Spisak!I183</f>
        <v>0</v>
      </c>
      <c r="I188" s="68">
        <f>Spisak!J183</f>
        <v>0</v>
      </c>
      <c r="J188" s="68" t="str">
        <f>Spisak!T183</f>
        <v/>
      </c>
      <c r="K188" s="68" t="str">
        <f>Spisak!U183</f>
        <v/>
      </c>
      <c r="L188" s="68" t="str">
        <f>Spisak!V183</f>
        <v/>
      </c>
      <c r="M188" s="68">
        <f>Spisak!Q183</f>
        <v>0</v>
      </c>
      <c r="N188" s="68">
        <f>Spisak!R183</f>
        <v>0</v>
      </c>
      <c r="O188" s="68">
        <f>Spisak!Y183</f>
        <v>0</v>
      </c>
      <c r="P188" s="69" t="e">
        <f ca="1">Spisak!Z183 &amp; OcjenaSlovima(Spisak!Z183)</f>
        <v>#NAME?</v>
      </c>
    </row>
    <row r="189" spans="1:16">
      <c r="A189" s="73" t="str">
        <f>Spisak!B184</f>
        <v>166/2019</v>
      </c>
      <c r="B189" s="76" t="str">
        <f>Spisak!C184</f>
        <v>Dubljević Anđela</v>
      </c>
      <c r="C189" s="68">
        <f>Spisak!D184</f>
        <v>0</v>
      </c>
      <c r="D189" s="68">
        <f>Spisak!E184</f>
        <v>0</v>
      </c>
      <c r="E189" s="68">
        <f>Spisak!F184</f>
        <v>0</v>
      </c>
      <c r="F189" s="68">
        <f>Spisak!G184</f>
        <v>0</v>
      </c>
      <c r="G189" s="68">
        <f>Spisak!H184</f>
        <v>0</v>
      </c>
      <c r="H189" s="68">
        <f>Spisak!I184</f>
        <v>0</v>
      </c>
      <c r="I189" s="68">
        <f>Spisak!J184</f>
        <v>0</v>
      </c>
      <c r="J189" s="68" t="str">
        <f>Spisak!T184</f>
        <v/>
      </c>
      <c r="K189" s="68" t="str">
        <f>Spisak!U184</f>
        <v/>
      </c>
      <c r="L189" s="68" t="str">
        <f>Spisak!V184</f>
        <v/>
      </c>
      <c r="M189" s="68">
        <f>Spisak!Q184</f>
        <v>0</v>
      </c>
      <c r="N189" s="68">
        <f>Spisak!R184</f>
        <v>0</v>
      </c>
      <c r="O189" s="68">
        <f>Spisak!Y184</f>
        <v>0</v>
      </c>
      <c r="P189" s="69" t="e">
        <f ca="1">Spisak!Z184 &amp; OcjenaSlovima(Spisak!Z184)</f>
        <v>#NAME?</v>
      </c>
    </row>
    <row r="190" spans="1:16">
      <c r="A190" s="73" t="str">
        <f>Spisak!B185</f>
        <v>172/2019</v>
      </c>
      <c r="B190" s="76" t="str">
        <f>Spisak!C185</f>
        <v>Kljajević Milica</v>
      </c>
      <c r="C190" s="68">
        <f>Spisak!D185</f>
        <v>0</v>
      </c>
      <c r="D190" s="68">
        <f>Spisak!E185</f>
        <v>1.5</v>
      </c>
      <c r="E190" s="68">
        <f>Spisak!F185</f>
        <v>0</v>
      </c>
      <c r="F190" s="68">
        <f>Spisak!G185</f>
        <v>0</v>
      </c>
      <c r="G190" s="68">
        <f>Spisak!H185</f>
        <v>0</v>
      </c>
      <c r="H190" s="68">
        <f>Spisak!I185</f>
        <v>0</v>
      </c>
      <c r="I190" s="68">
        <f>Spisak!J185</f>
        <v>0</v>
      </c>
      <c r="J190" s="68" t="str">
        <f>Spisak!T185</f>
        <v/>
      </c>
      <c r="K190" s="68" t="str">
        <f>Spisak!U185</f>
        <v/>
      </c>
      <c r="L190" s="68" t="str">
        <f>Spisak!V185</f>
        <v/>
      </c>
      <c r="M190" s="68">
        <f>Spisak!Q185</f>
        <v>0</v>
      </c>
      <c r="N190" s="68">
        <f>Spisak!R185</f>
        <v>0</v>
      </c>
      <c r="O190" s="68">
        <f>Spisak!Y185</f>
        <v>1.5</v>
      </c>
      <c r="P190" s="69" t="e">
        <f ca="1">Spisak!Z185 &amp; OcjenaSlovima(Spisak!Z185)</f>
        <v>#NAME?</v>
      </c>
    </row>
    <row r="191" spans="1:16">
      <c r="A191" s="73" t="str">
        <f>Spisak!B186</f>
        <v>178/2019</v>
      </c>
      <c r="B191" s="76" t="str">
        <f>Spisak!C186</f>
        <v>Kovačević Ognjen</v>
      </c>
      <c r="C191" s="68">
        <f>Spisak!D186</f>
        <v>0</v>
      </c>
      <c r="D191" s="68">
        <f>Spisak!E186</f>
        <v>4.5</v>
      </c>
      <c r="E191" s="68">
        <f>Spisak!F186</f>
        <v>0</v>
      </c>
      <c r="F191" s="68">
        <f>Spisak!G186</f>
        <v>0</v>
      </c>
      <c r="G191" s="68">
        <f>Spisak!H186</f>
        <v>0</v>
      </c>
      <c r="H191" s="68">
        <f>Spisak!I186</f>
        <v>0</v>
      </c>
      <c r="I191" s="68">
        <f>Spisak!J186</f>
        <v>0</v>
      </c>
      <c r="J191" s="68" t="str">
        <f>Spisak!T186</f>
        <v/>
      </c>
      <c r="K191" s="68" t="str">
        <f>Spisak!U186</f>
        <v/>
      </c>
      <c r="L191" s="68" t="str">
        <f>Spisak!V186</f>
        <v/>
      </c>
      <c r="M191" s="68">
        <f>Spisak!Q186</f>
        <v>0</v>
      </c>
      <c r="N191" s="68">
        <f>Spisak!R186</f>
        <v>0</v>
      </c>
      <c r="O191" s="68">
        <f>Spisak!Y186</f>
        <v>4.5</v>
      </c>
      <c r="P191" s="69" t="e">
        <f ca="1">Spisak!Z186 &amp; OcjenaSlovima(Spisak!Z186)</f>
        <v>#NAME?</v>
      </c>
    </row>
    <row r="192" spans="1:16">
      <c r="A192" s="73" t="str">
        <f>Spisak!B187</f>
        <v>184/2019</v>
      </c>
      <c r="B192" s="76" t="str">
        <f>Spisak!C187</f>
        <v>Mirković Vanja</v>
      </c>
      <c r="C192" s="68">
        <f>Spisak!D187</f>
        <v>0</v>
      </c>
      <c r="D192" s="68">
        <f>Spisak!E187</f>
        <v>0</v>
      </c>
      <c r="E192" s="68">
        <f>Spisak!F187</f>
        <v>0</v>
      </c>
      <c r="F192" s="68">
        <f>Spisak!G187</f>
        <v>0</v>
      </c>
      <c r="G192" s="68">
        <f>Spisak!H187</f>
        <v>0</v>
      </c>
      <c r="H192" s="68">
        <f>Spisak!I187</f>
        <v>0</v>
      </c>
      <c r="I192" s="68">
        <f>Spisak!J187</f>
        <v>0</v>
      </c>
      <c r="J192" s="68" t="str">
        <f>Spisak!T187</f>
        <v/>
      </c>
      <c r="K192" s="68" t="str">
        <f>Spisak!U187</f>
        <v/>
      </c>
      <c r="L192" s="68" t="str">
        <f>Spisak!V187</f>
        <v/>
      </c>
      <c r="M192" s="68">
        <f>Spisak!Q187</f>
        <v>0</v>
      </c>
      <c r="N192" s="68">
        <f>Spisak!R187</f>
        <v>0</v>
      </c>
      <c r="O192" s="68">
        <f>Spisak!Y187</f>
        <v>0</v>
      </c>
      <c r="P192" s="69" t="e">
        <f ca="1">Spisak!Z187 &amp; OcjenaSlovima(Spisak!Z187)</f>
        <v>#NAME?</v>
      </c>
    </row>
    <row r="193" spans="1:16">
      <c r="A193" s="73" t="str">
        <f>Spisak!B188</f>
        <v>188/2019</v>
      </c>
      <c r="B193" s="76" t="str">
        <f>Spisak!C188</f>
        <v>Radulović Borislav</v>
      </c>
      <c r="C193" s="68">
        <f>Spisak!D188</f>
        <v>0</v>
      </c>
      <c r="D193" s="68">
        <f>Spisak!E188</f>
        <v>0</v>
      </c>
      <c r="E193" s="68">
        <f>Spisak!F188</f>
        <v>0</v>
      </c>
      <c r="F193" s="68">
        <f>Spisak!G188</f>
        <v>0</v>
      </c>
      <c r="G193" s="68">
        <f>Spisak!H188</f>
        <v>0</v>
      </c>
      <c r="H193" s="68">
        <f>Spisak!I188</f>
        <v>0</v>
      </c>
      <c r="I193" s="68">
        <f>Spisak!J188</f>
        <v>0</v>
      </c>
      <c r="J193" s="68" t="str">
        <f>Spisak!T188</f>
        <v/>
      </c>
      <c r="K193" s="68" t="str">
        <f>Spisak!U188</f>
        <v/>
      </c>
      <c r="L193" s="68" t="str">
        <f>Spisak!V188</f>
        <v/>
      </c>
      <c r="M193" s="68">
        <f>Spisak!Q188</f>
        <v>0</v>
      </c>
      <c r="N193" s="68">
        <f>Spisak!R188</f>
        <v>0</v>
      </c>
      <c r="O193" s="68">
        <f>Spisak!Y188</f>
        <v>0</v>
      </c>
      <c r="P193" s="69" t="e">
        <f ca="1">Spisak!Z188 &amp; OcjenaSlovima(Spisak!Z188)</f>
        <v>#NAME?</v>
      </c>
    </row>
    <row r="194" spans="1:16">
      <c r="A194" s="73" t="str">
        <f>Spisak!B189</f>
        <v>191/2019</v>
      </c>
      <c r="B194" s="76" t="str">
        <f>Spisak!C189</f>
        <v>Perović Nikolina</v>
      </c>
      <c r="C194" s="68">
        <f>Spisak!D189</f>
        <v>0</v>
      </c>
      <c r="D194" s="68">
        <f>Spisak!E189</f>
        <v>0</v>
      </c>
      <c r="E194" s="68">
        <f>Spisak!F189</f>
        <v>0</v>
      </c>
      <c r="F194" s="68">
        <f>Spisak!G189</f>
        <v>0</v>
      </c>
      <c r="G194" s="68">
        <f>Spisak!H189</f>
        <v>0</v>
      </c>
      <c r="H194" s="68">
        <f>Spisak!I189</f>
        <v>0</v>
      </c>
      <c r="I194" s="68">
        <f>Spisak!J189</f>
        <v>0</v>
      </c>
      <c r="J194" s="68" t="str">
        <f>Spisak!T189</f>
        <v/>
      </c>
      <c r="K194" s="68" t="str">
        <f>Spisak!U189</f>
        <v/>
      </c>
      <c r="L194" s="68" t="str">
        <f>Spisak!V189</f>
        <v/>
      </c>
      <c r="M194" s="68">
        <f>Spisak!Q189</f>
        <v>0</v>
      </c>
      <c r="N194" s="68">
        <f>Spisak!R189</f>
        <v>0</v>
      </c>
      <c r="O194" s="68">
        <f>Spisak!Y189</f>
        <v>0</v>
      </c>
      <c r="P194" s="69" t="e">
        <f ca="1">Spisak!Z189 &amp; OcjenaSlovima(Spisak!Z189)</f>
        <v>#NAME?</v>
      </c>
    </row>
    <row r="195" spans="1:16">
      <c r="A195" s="73" t="str">
        <f>Spisak!B190</f>
        <v>193/2019</v>
      </c>
      <c r="B195" s="76" t="str">
        <f>Spisak!C190</f>
        <v>Janković Savo</v>
      </c>
      <c r="C195" s="68">
        <f>Spisak!D190</f>
        <v>0</v>
      </c>
      <c r="D195" s="68">
        <f>Spisak!E190</f>
        <v>0</v>
      </c>
      <c r="E195" s="68">
        <f>Spisak!F190</f>
        <v>0</v>
      </c>
      <c r="F195" s="68">
        <f>Spisak!G190</f>
        <v>0</v>
      </c>
      <c r="G195" s="68">
        <f>Spisak!H190</f>
        <v>0</v>
      </c>
      <c r="H195" s="68">
        <f>Spisak!I190</f>
        <v>0</v>
      </c>
      <c r="I195" s="68">
        <f>Spisak!J190</f>
        <v>0</v>
      </c>
      <c r="J195" s="68" t="str">
        <f>Spisak!T190</f>
        <v/>
      </c>
      <c r="K195" s="68" t="str">
        <f>Spisak!U190</f>
        <v/>
      </c>
      <c r="L195" s="68" t="str">
        <f>Spisak!V190</f>
        <v/>
      </c>
      <c r="M195" s="68">
        <f>Spisak!Q190</f>
        <v>0</v>
      </c>
      <c r="N195" s="68">
        <f>Spisak!R190</f>
        <v>0</v>
      </c>
      <c r="O195" s="68">
        <f>Spisak!Y190</f>
        <v>0</v>
      </c>
      <c r="P195" s="69" t="e">
        <f ca="1">Spisak!Z190 &amp; OcjenaSlovima(Spisak!Z190)</f>
        <v>#NAME?</v>
      </c>
    </row>
    <row r="196" spans="1:16">
      <c r="A196" s="73" t="str">
        <f>Spisak!B191</f>
        <v>207/2019</v>
      </c>
      <c r="B196" s="76" t="str">
        <f>Spisak!C191</f>
        <v>Kalač Fazlija</v>
      </c>
      <c r="C196" s="68">
        <f>Spisak!D191</f>
        <v>0</v>
      </c>
      <c r="D196" s="68">
        <f>Spisak!E191</f>
        <v>0</v>
      </c>
      <c r="E196" s="68">
        <f>Spisak!F191</f>
        <v>0</v>
      </c>
      <c r="F196" s="68">
        <f>Spisak!G191</f>
        <v>0</v>
      </c>
      <c r="G196" s="68">
        <f>Spisak!H191</f>
        <v>0</v>
      </c>
      <c r="H196" s="68">
        <f>Spisak!I191</f>
        <v>0</v>
      </c>
      <c r="I196" s="68">
        <f>Spisak!J191</f>
        <v>0</v>
      </c>
      <c r="J196" s="68" t="str">
        <f>Spisak!T191</f>
        <v/>
      </c>
      <c r="K196" s="68" t="str">
        <f>Spisak!U191</f>
        <v/>
      </c>
      <c r="L196" s="68" t="str">
        <f>Spisak!V191</f>
        <v/>
      </c>
      <c r="M196" s="68">
        <f>Spisak!Q191</f>
        <v>0</v>
      </c>
      <c r="N196" s="68">
        <f>Spisak!R191</f>
        <v>0</v>
      </c>
      <c r="O196" s="68">
        <f>Spisak!Y191</f>
        <v>0</v>
      </c>
      <c r="P196" s="69" t="e">
        <f ca="1">Spisak!Z191 &amp; OcjenaSlovima(Spisak!Z191)</f>
        <v>#NAME?</v>
      </c>
    </row>
    <row r="197" spans="1:16">
      <c r="A197" s="73" t="str">
        <f>Spisak!B192</f>
        <v>208/2019</v>
      </c>
      <c r="B197" s="76" t="str">
        <f>Spisak!C192</f>
        <v>Brajović Anđela</v>
      </c>
      <c r="C197" s="68">
        <f>Spisak!D192</f>
        <v>0</v>
      </c>
      <c r="D197" s="68">
        <f>Spisak!E192</f>
        <v>0</v>
      </c>
      <c r="E197" s="68">
        <f>Spisak!F192</f>
        <v>0</v>
      </c>
      <c r="F197" s="68">
        <f>Spisak!G192</f>
        <v>0</v>
      </c>
      <c r="G197" s="68">
        <f>Spisak!H192</f>
        <v>0</v>
      </c>
      <c r="H197" s="68">
        <f>Spisak!I192</f>
        <v>0</v>
      </c>
      <c r="I197" s="68">
        <f>Spisak!J192</f>
        <v>0</v>
      </c>
      <c r="J197" s="68" t="str">
        <f>Spisak!T192</f>
        <v/>
      </c>
      <c r="K197" s="68" t="str">
        <f>Spisak!U192</f>
        <v/>
      </c>
      <c r="L197" s="68" t="str">
        <f>Spisak!V192</f>
        <v/>
      </c>
      <c r="M197" s="68">
        <f>Spisak!Q192</f>
        <v>0</v>
      </c>
      <c r="N197" s="68">
        <f>Spisak!R192</f>
        <v>0</v>
      </c>
      <c r="O197" s="68">
        <f>Spisak!Y192</f>
        <v>0</v>
      </c>
      <c r="P197" s="69" t="e">
        <f ca="1">Spisak!Z192 &amp; OcjenaSlovima(Spisak!Z192)</f>
        <v>#NAME?</v>
      </c>
    </row>
    <row r="198" spans="1:16">
      <c r="A198" s="73" t="str">
        <f>Spisak!B193</f>
        <v>210/2019</v>
      </c>
      <c r="B198" s="76" t="str">
        <f>Spisak!C193</f>
        <v>Dapčević Anita</v>
      </c>
      <c r="C198" s="68">
        <f>Spisak!D193</f>
        <v>0</v>
      </c>
      <c r="D198" s="68">
        <f>Spisak!E193</f>
        <v>1</v>
      </c>
      <c r="E198" s="68">
        <f>Spisak!F193</f>
        <v>0</v>
      </c>
      <c r="F198" s="68">
        <f>Spisak!G193</f>
        <v>0</v>
      </c>
      <c r="G198" s="68">
        <f>Spisak!H193</f>
        <v>0</v>
      </c>
      <c r="H198" s="68">
        <f>Spisak!I193</f>
        <v>0</v>
      </c>
      <c r="I198" s="68">
        <f>Spisak!J193</f>
        <v>0</v>
      </c>
      <c r="J198" s="68" t="str">
        <f>Spisak!T193</f>
        <v/>
      </c>
      <c r="K198" s="68" t="str">
        <f>Spisak!U193</f>
        <v/>
      </c>
      <c r="L198" s="68" t="str">
        <f>Spisak!V193</f>
        <v/>
      </c>
      <c r="M198" s="68">
        <f>Spisak!Q193</f>
        <v>0</v>
      </c>
      <c r="N198" s="68">
        <f>Spisak!R193</f>
        <v>0</v>
      </c>
      <c r="O198" s="68">
        <f>Spisak!Y193</f>
        <v>1</v>
      </c>
      <c r="P198" s="69" t="e">
        <f ca="1">Spisak!Z193 &amp; OcjenaSlovima(Spisak!Z193)</f>
        <v>#NAME?</v>
      </c>
    </row>
    <row r="199" spans="1:16">
      <c r="A199" s="73" t="str">
        <f>Spisak!B194</f>
        <v>217/2019</v>
      </c>
      <c r="B199" s="76" t="str">
        <f>Spisak!C194</f>
        <v>Đukanović Anđela</v>
      </c>
      <c r="C199" s="68">
        <f>Spisak!D194</f>
        <v>0</v>
      </c>
      <c r="D199" s="68">
        <f>Spisak!E194</f>
        <v>2.5</v>
      </c>
      <c r="E199" s="68">
        <f>Spisak!F194</f>
        <v>0</v>
      </c>
      <c r="F199" s="68">
        <f>Spisak!G194</f>
        <v>0</v>
      </c>
      <c r="G199" s="68">
        <f>Spisak!H194</f>
        <v>0</v>
      </c>
      <c r="H199" s="68">
        <f>Spisak!I194</f>
        <v>0</v>
      </c>
      <c r="I199" s="68">
        <f>Spisak!J194</f>
        <v>0</v>
      </c>
      <c r="J199" s="68" t="str">
        <f>Spisak!T194</f>
        <v/>
      </c>
      <c r="K199" s="68" t="str">
        <f>Spisak!U194</f>
        <v/>
      </c>
      <c r="L199" s="68" t="str">
        <f>Spisak!V194</f>
        <v/>
      </c>
      <c r="M199" s="68">
        <f>Spisak!Q194</f>
        <v>0</v>
      </c>
      <c r="N199" s="68">
        <f>Spisak!R194</f>
        <v>0</v>
      </c>
      <c r="O199" s="68">
        <f>Spisak!Y194</f>
        <v>2.5</v>
      </c>
      <c r="P199" s="69" t="e">
        <f ca="1">Spisak!Z194 &amp; OcjenaSlovima(Spisak!Z194)</f>
        <v>#NAME?</v>
      </c>
    </row>
    <row r="200" spans="1:16">
      <c r="A200" s="73" t="str">
        <f>Spisak!B195</f>
        <v>218/2019</v>
      </c>
      <c r="B200" s="76" t="str">
        <f>Spisak!C195</f>
        <v>Vuković Anđela</v>
      </c>
      <c r="C200" s="68">
        <f>Spisak!D195</f>
        <v>0</v>
      </c>
      <c r="D200" s="68">
        <f>Spisak!E195</f>
        <v>0.5</v>
      </c>
      <c r="E200" s="68" t="str">
        <f>Spisak!F195</f>
        <v xml:space="preserve"> </v>
      </c>
      <c r="F200" s="68">
        <f>Spisak!G195</f>
        <v>0</v>
      </c>
      <c r="G200" s="68">
        <f>Spisak!H195</f>
        <v>0</v>
      </c>
      <c r="H200" s="68">
        <f>Spisak!I195</f>
        <v>0</v>
      </c>
      <c r="I200" s="68">
        <f>Spisak!J195</f>
        <v>0</v>
      </c>
      <c r="J200" s="68" t="str">
        <f>Spisak!T195</f>
        <v/>
      </c>
      <c r="K200" s="68" t="str">
        <f>Spisak!U195</f>
        <v/>
      </c>
      <c r="L200" s="68" t="str">
        <f>Spisak!V195</f>
        <v/>
      </c>
      <c r="M200" s="68">
        <f>Spisak!Q195</f>
        <v>0</v>
      </c>
      <c r="N200" s="68">
        <f>Spisak!R195</f>
        <v>0</v>
      </c>
      <c r="O200" s="68">
        <f>Spisak!Y195</f>
        <v>0.5</v>
      </c>
      <c r="P200" s="69" t="e">
        <f ca="1">Spisak!Z195 &amp; OcjenaSlovima(Spisak!Z195)</f>
        <v>#NAME?</v>
      </c>
    </row>
    <row r="201" spans="1:16">
      <c r="A201" s="73" t="str">
        <f>Spisak!B196</f>
        <v>219/2019</v>
      </c>
      <c r="B201" s="76" t="str">
        <f>Spisak!C196</f>
        <v>Vojinović Anđela</v>
      </c>
      <c r="C201" s="68">
        <f>Spisak!D196</f>
        <v>0</v>
      </c>
      <c r="D201" s="68">
        <f>Spisak!E196</f>
        <v>0</v>
      </c>
      <c r="E201" s="68">
        <f>Spisak!F196</f>
        <v>0</v>
      </c>
      <c r="F201" s="68">
        <f>Spisak!G196</f>
        <v>0</v>
      </c>
      <c r="G201" s="68">
        <f>Spisak!H196</f>
        <v>0</v>
      </c>
      <c r="H201" s="68">
        <f>Spisak!I196</f>
        <v>0</v>
      </c>
      <c r="I201" s="68">
        <f>Spisak!J196</f>
        <v>0</v>
      </c>
      <c r="J201" s="68" t="str">
        <f>Spisak!T196</f>
        <v/>
      </c>
      <c r="K201" s="68" t="str">
        <f>Spisak!U196</f>
        <v/>
      </c>
      <c r="L201" s="68" t="str">
        <f>Spisak!V196</f>
        <v/>
      </c>
      <c r="M201" s="68">
        <f>Spisak!Q196</f>
        <v>0</v>
      </c>
      <c r="N201" s="68">
        <f>Spisak!R196</f>
        <v>0</v>
      </c>
      <c r="O201" s="68">
        <f>Spisak!Y196</f>
        <v>0</v>
      </c>
      <c r="P201" s="69" t="e">
        <f ca="1">Spisak!Z196 &amp; OcjenaSlovima(Spisak!Z196)</f>
        <v>#NAME?</v>
      </c>
    </row>
    <row r="202" spans="1:16">
      <c r="A202" s="73" t="str">
        <f>Spisak!B197</f>
        <v>221/2019</v>
      </c>
      <c r="B202" s="76" t="str">
        <f>Spisak!C197</f>
        <v>Radović Jovana</v>
      </c>
      <c r="C202" s="68">
        <f>Spisak!D197</f>
        <v>0</v>
      </c>
      <c r="D202" s="68">
        <f>Spisak!E197</f>
        <v>0</v>
      </c>
      <c r="E202" s="68">
        <f>Spisak!F197</f>
        <v>0</v>
      </c>
      <c r="F202" s="68">
        <f>Spisak!G197</f>
        <v>0</v>
      </c>
      <c r="G202" s="68">
        <f>Spisak!H197</f>
        <v>0</v>
      </c>
      <c r="H202" s="68">
        <f>Spisak!I197</f>
        <v>0</v>
      </c>
      <c r="I202" s="68">
        <f>Spisak!J197</f>
        <v>0</v>
      </c>
      <c r="J202" s="68" t="str">
        <f>Spisak!T197</f>
        <v/>
      </c>
      <c r="K202" s="68" t="str">
        <f>Spisak!U197</f>
        <v/>
      </c>
      <c r="L202" s="68" t="str">
        <f>Spisak!V197</f>
        <v/>
      </c>
      <c r="M202" s="68">
        <f>Spisak!Q197</f>
        <v>0</v>
      </c>
      <c r="N202" s="68">
        <f>Spisak!R197</f>
        <v>0</v>
      </c>
      <c r="O202" s="68">
        <f>Spisak!Y197</f>
        <v>0</v>
      </c>
      <c r="P202" s="69" t="e">
        <f ca="1">Spisak!Z197 &amp; OcjenaSlovima(Spisak!Z197)</f>
        <v>#NAME?</v>
      </c>
    </row>
    <row r="203" spans="1:16">
      <c r="A203" s="73" t="str">
        <f>Spisak!B198</f>
        <v>222/2019</v>
      </c>
      <c r="B203" s="76" t="str">
        <f>Spisak!C198</f>
        <v>Vujisić Anastasija</v>
      </c>
      <c r="C203" s="68">
        <f>Spisak!D198</f>
        <v>0</v>
      </c>
      <c r="D203" s="68">
        <f>Spisak!E198</f>
        <v>0</v>
      </c>
      <c r="E203" s="68">
        <f>Spisak!F198</f>
        <v>0</v>
      </c>
      <c r="F203" s="68">
        <f>Spisak!G198</f>
        <v>0</v>
      </c>
      <c r="G203" s="68">
        <f>Spisak!H198</f>
        <v>0</v>
      </c>
      <c r="H203" s="68">
        <f>Spisak!I198</f>
        <v>0</v>
      </c>
      <c r="I203" s="68">
        <f>Spisak!J198</f>
        <v>0</v>
      </c>
      <c r="J203" s="68" t="str">
        <f>Spisak!T198</f>
        <v/>
      </c>
      <c r="K203" s="68" t="str">
        <f>Spisak!U198</f>
        <v/>
      </c>
      <c r="L203" s="68" t="str">
        <f>Spisak!V198</f>
        <v/>
      </c>
      <c r="M203" s="68">
        <f>Spisak!Q198</f>
        <v>0</v>
      </c>
      <c r="N203" s="68">
        <f>Spisak!R198</f>
        <v>0</v>
      </c>
      <c r="O203" s="68">
        <f>Spisak!Y198</f>
        <v>0</v>
      </c>
      <c r="P203" s="69" t="e">
        <f ca="1">Spisak!Z198 &amp; OcjenaSlovima(Spisak!Z198)</f>
        <v>#NAME?</v>
      </c>
    </row>
    <row r="204" spans="1:16">
      <c r="A204" s="73" t="str">
        <f>Spisak!B199</f>
        <v>232/2019</v>
      </c>
      <c r="B204" s="76" t="str">
        <f>Spisak!C199</f>
        <v>Bratić Sara</v>
      </c>
      <c r="C204" s="68">
        <f>Spisak!D199</f>
        <v>0</v>
      </c>
      <c r="D204" s="68">
        <f>Spisak!E199</f>
        <v>0</v>
      </c>
      <c r="E204" s="68">
        <f>Spisak!F199</f>
        <v>0</v>
      </c>
      <c r="F204" s="68">
        <f>Spisak!G199</f>
        <v>0</v>
      </c>
      <c r="G204" s="68">
        <f>Spisak!H199</f>
        <v>0</v>
      </c>
      <c r="H204" s="68">
        <f>Spisak!I199</f>
        <v>0</v>
      </c>
      <c r="I204" s="68">
        <f>Spisak!J199</f>
        <v>0</v>
      </c>
      <c r="J204" s="68" t="str">
        <f>Spisak!T199</f>
        <v/>
      </c>
      <c r="K204" s="68" t="str">
        <f>Spisak!U199</f>
        <v/>
      </c>
      <c r="L204" s="68" t="str">
        <f>Spisak!V199</f>
        <v/>
      </c>
      <c r="M204" s="68">
        <f>Spisak!Q199</f>
        <v>0</v>
      </c>
      <c r="N204" s="68">
        <f>Spisak!R199</f>
        <v>0</v>
      </c>
      <c r="O204" s="68">
        <f>Spisak!Y199</f>
        <v>0</v>
      </c>
      <c r="P204" s="69" t="e">
        <f ca="1">Spisak!Z199 &amp; OcjenaSlovima(Spisak!Z199)</f>
        <v>#NAME?</v>
      </c>
    </row>
    <row r="205" spans="1:16">
      <c r="A205" s="73" t="str">
        <f>Spisak!B200</f>
        <v>240/2019</v>
      </c>
      <c r="B205" s="76" t="str">
        <f>Spisak!C200</f>
        <v>Bajrović Idriz</v>
      </c>
      <c r="C205" s="68">
        <f>Spisak!D200</f>
        <v>0</v>
      </c>
      <c r="D205" s="68">
        <f>Spisak!E200</f>
        <v>0</v>
      </c>
      <c r="E205" s="68">
        <f>Spisak!F200</f>
        <v>0</v>
      </c>
      <c r="F205" s="68">
        <f>Spisak!G200</f>
        <v>0</v>
      </c>
      <c r="G205" s="68">
        <f>Spisak!H200</f>
        <v>0</v>
      </c>
      <c r="H205" s="68">
        <f>Spisak!I200</f>
        <v>0</v>
      </c>
      <c r="I205" s="68">
        <f>Spisak!J200</f>
        <v>0</v>
      </c>
      <c r="J205" s="68" t="str">
        <f>Spisak!T200</f>
        <v/>
      </c>
      <c r="K205" s="68" t="str">
        <f>Spisak!U200</f>
        <v/>
      </c>
      <c r="L205" s="68" t="str">
        <f>Spisak!V200</f>
        <v/>
      </c>
      <c r="M205" s="68">
        <f>Spisak!Q200</f>
        <v>0</v>
      </c>
      <c r="N205" s="68">
        <f>Spisak!R200</f>
        <v>0</v>
      </c>
      <c r="O205" s="68">
        <f>Spisak!Y200</f>
        <v>0</v>
      </c>
      <c r="P205" s="69" t="e">
        <f ca="1">Spisak!Z200 &amp; OcjenaSlovima(Spisak!Z200)</f>
        <v>#NAME?</v>
      </c>
    </row>
    <row r="206" spans="1:16" ht="13.5" thickBot="1">
      <c r="A206" s="74" t="str">
        <f>Spisak!B201</f>
        <v>241/2019</v>
      </c>
      <c r="B206" s="77" t="str">
        <f>Spisak!C201</f>
        <v>Manojlović Andrijana</v>
      </c>
      <c r="C206" s="70">
        <f>Spisak!D201</f>
        <v>0</v>
      </c>
      <c r="D206" s="70">
        <f>Spisak!E201</f>
        <v>0</v>
      </c>
      <c r="E206" s="70">
        <f>Spisak!F201</f>
        <v>0</v>
      </c>
      <c r="F206" s="70">
        <f>Spisak!G201</f>
        <v>0</v>
      </c>
      <c r="G206" s="70">
        <f>Spisak!H201</f>
        <v>0</v>
      </c>
      <c r="H206" s="70">
        <f>Spisak!I201</f>
        <v>0</v>
      </c>
      <c r="I206" s="70">
        <f>Spisak!J201</f>
        <v>0</v>
      </c>
      <c r="J206" s="70" t="str">
        <f>Spisak!T201</f>
        <v/>
      </c>
      <c r="K206" s="70" t="str">
        <f>Spisak!U201</f>
        <v/>
      </c>
      <c r="L206" s="70" t="str">
        <f>Spisak!V201</f>
        <v/>
      </c>
      <c r="M206" s="70">
        <f>Spisak!Q201</f>
        <v>0</v>
      </c>
      <c r="N206" s="70">
        <f>Spisak!R201</f>
        <v>0</v>
      </c>
      <c r="O206" s="70">
        <f>Spisak!Y201</f>
        <v>0</v>
      </c>
      <c r="P206" s="71" t="e">
        <f ca="1">Spisak!Z201 &amp; OcjenaSlovima(Spisak!Z201)</f>
        <v>#NAME?</v>
      </c>
    </row>
    <row r="207" spans="1:16" ht="13.5" thickBot="1">
      <c r="A207" s="74">
        <f>Spisak!B202</f>
        <v>0</v>
      </c>
      <c r="B207" s="77" t="str">
        <f>Spisak!C202</f>
        <v>Lazarević Marija</v>
      </c>
      <c r="C207" s="70">
        <f>Spisak!D202</f>
        <v>0</v>
      </c>
      <c r="D207" s="70">
        <f>Spisak!E202</f>
        <v>2</v>
      </c>
      <c r="E207" s="70">
        <f>Spisak!F202</f>
        <v>0</v>
      </c>
      <c r="F207" s="70">
        <f>Spisak!G202</f>
        <v>0</v>
      </c>
      <c r="G207" s="70">
        <f>Spisak!H202</f>
        <v>0</v>
      </c>
      <c r="H207" s="70">
        <f>Spisak!I202</f>
        <v>0</v>
      </c>
      <c r="I207" s="70">
        <f>Spisak!J202</f>
        <v>0</v>
      </c>
      <c r="J207" s="70" t="str">
        <f>Spisak!T202</f>
        <v/>
      </c>
      <c r="K207" s="70" t="str">
        <f>Spisak!U202</f>
        <v/>
      </c>
      <c r="L207" s="70" t="str">
        <f>Spisak!V202</f>
        <v/>
      </c>
      <c r="M207" s="70">
        <f>Spisak!Q202</f>
        <v>0</v>
      </c>
      <c r="N207" s="70">
        <f>Spisak!R202</f>
        <v>0</v>
      </c>
      <c r="O207" s="70">
        <f>Spisak!Y202</f>
        <v>2</v>
      </c>
      <c r="P207" s="71" t="e">
        <f ca="1">Spisak!Z202 &amp; OcjenaSlovima(Spisak!Z202)</f>
        <v>#NAME?</v>
      </c>
    </row>
    <row r="208" spans="1:16" ht="13.5" thickBot="1">
      <c r="A208" s="74">
        <f>Spisak!B203</f>
        <v>0</v>
      </c>
      <c r="B208" s="77" t="str">
        <f>Spisak!C203</f>
        <v>Krkotić Dragana</v>
      </c>
      <c r="C208" s="70">
        <f>Spisak!D203</f>
        <v>0</v>
      </c>
      <c r="D208" s="70">
        <f>Spisak!E203</f>
        <v>2.5</v>
      </c>
      <c r="E208" s="70">
        <f>Spisak!F203</f>
        <v>0</v>
      </c>
      <c r="F208" s="70">
        <f>Spisak!G203</f>
        <v>0</v>
      </c>
      <c r="G208" s="70">
        <f>Spisak!H203</f>
        <v>0</v>
      </c>
      <c r="H208" s="70">
        <f>Spisak!I203</f>
        <v>0</v>
      </c>
      <c r="I208" s="70">
        <f>Spisak!J203</f>
        <v>0</v>
      </c>
      <c r="J208" s="70" t="str">
        <f>Spisak!T203</f>
        <v/>
      </c>
      <c r="K208" s="70" t="str">
        <f>Spisak!U203</f>
        <v/>
      </c>
      <c r="L208" s="70" t="str">
        <f>Spisak!V203</f>
        <v/>
      </c>
      <c r="M208" s="70">
        <f>Spisak!Q203</f>
        <v>0</v>
      </c>
      <c r="N208" s="70">
        <f>Spisak!R203</f>
        <v>0</v>
      </c>
      <c r="O208" s="70">
        <f>Spisak!Y203</f>
        <v>2.5</v>
      </c>
      <c r="P208" s="71" t="e">
        <f ca="1">Spisak!Z203 &amp; OcjenaSlovima(Spisak!Z203)</f>
        <v>#NAME?</v>
      </c>
    </row>
    <row r="209" spans="1:16" ht="13.5" thickBot="1">
      <c r="A209" s="74">
        <f>Spisak!B204</f>
        <v>0</v>
      </c>
      <c r="B209" s="77" t="str">
        <f>Spisak!C204</f>
        <v>Mirović Teodora</v>
      </c>
      <c r="C209" s="70">
        <f>Spisak!D204</f>
        <v>0</v>
      </c>
      <c r="D209" s="70">
        <f>Spisak!E204</f>
        <v>3</v>
      </c>
      <c r="E209" s="70">
        <f>Spisak!F204</f>
        <v>0</v>
      </c>
      <c r="F209" s="70">
        <f>Spisak!G204</f>
        <v>0</v>
      </c>
      <c r="G209" s="70">
        <f>Spisak!H204</f>
        <v>0</v>
      </c>
      <c r="H209" s="70">
        <f>Spisak!I204</f>
        <v>0</v>
      </c>
      <c r="I209" s="70">
        <f>Spisak!J204</f>
        <v>0</v>
      </c>
      <c r="J209" s="70" t="str">
        <f>Spisak!T204</f>
        <v/>
      </c>
      <c r="K209" s="70" t="str">
        <f>Spisak!U204</f>
        <v/>
      </c>
      <c r="L209" s="70" t="str">
        <f>Spisak!V204</f>
        <v/>
      </c>
      <c r="M209" s="70">
        <f>Spisak!Q204</f>
        <v>0</v>
      </c>
      <c r="N209" s="70">
        <f>Spisak!R204</f>
        <v>0</v>
      </c>
      <c r="O209" s="70">
        <f>Spisak!Y204</f>
        <v>3</v>
      </c>
      <c r="P209" s="71" t="e">
        <f ca="1">Spisak!Z204 &amp; OcjenaSlovima(Spisak!Z204)</f>
        <v>#NAME?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9"/>
  <sheetViews>
    <sheetView showZeros="0" topLeftCell="A124" workbookViewId="0">
      <selection activeCell="C200" sqref="C200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34" t="s">
        <v>138</v>
      </c>
      <c r="B1" s="135"/>
      <c r="C1" s="135"/>
      <c r="D1" s="135"/>
      <c r="E1" s="135"/>
      <c r="F1" s="135"/>
      <c r="G1" s="136"/>
    </row>
    <row r="2" spans="1:7" ht="20.100000000000001" customHeight="1">
      <c r="A2" s="128" t="s">
        <v>139</v>
      </c>
      <c r="B2" s="129"/>
      <c r="C2" s="129"/>
      <c r="D2" s="129"/>
      <c r="E2" s="129"/>
      <c r="F2" s="129"/>
      <c r="G2" s="130"/>
    </row>
    <row r="3" spans="1:7" ht="30" customHeight="1">
      <c r="A3" s="128" t="s">
        <v>91</v>
      </c>
      <c r="B3" s="129"/>
      <c r="C3" s="129"/>
      <c r="D3" s="137" t="s">
        <v>140</v>
      </c>
      <c r="E3" s="137"/>
      <c r="F3" s="137"/>
      <c r="G3" s="138"/>
    </row>
    <row r="4" spans="1:7" ht="30" customHeight="1" thickBot="1">
      <c r="A4" s="131" t="s">
        <v>141</v>
      </c>
      <c r="B4" s="132"/>
      <c r="C4" s="132"/>
      <c r="D4" s="132" t="s">
        <v>101</v>
      </c>
      <c r="E4" s="132"/>
      <c r="F4" s="132"/>
      <c r="G4" s="133"/>
    </row>
    <row r="5" spans="1:7" ht="13.5" thickBot="1"/>
    <row r="6" spans="1:7" ht="20.100000000000001" customHeight="1">
      <c r="A6" s="121" t="s">
        <v>8</v>
      </c>
      <c r="B6" s="115" t="s">
        <v>87</v>
      </c>
      <c r="C6" s="115" t="s">
        <v>73</v>
      </c>
      <c r="D6" s="124" t="s">
        <v>88</v>
      </c>
      <c r="E6" s="124"/>
      <c r="F6" s="124"/>
      <c r="G6" s="118" t="s">
        <v>90</v>
      </c>
    </row>
    <row r="7" spans="1:7" ht="30" customHeight="1" thickBot="1">
      <c r="A7" s="123"/>
      <c r="B7" s="117"/>
      <c r="C7" s="117"/>
      <c r="D7" s="94" t="s">
        <v>48</v>
      </c>
      <c r="E7" s="94" t="s">
        <v>89</v>
      </c>
      <c r="F7" s="94" t="s">
        <v>31</v>
      </c>
      <c r="G7" s="120"/>
    </row>
    <row r="8" spans="1:7" ht="12.95" customHeight="1">
      <c r="A8" s="78">
        <v>1</v>
      </c>
      <c r="B8" s="80" t="str">
        <f>Spisak!B3</f>
        <v>213/2021</v>
      </c>
      <c r="C8" s="75" t="str">
        <f>Spisak!C3</f>
        <v>Keković Maša</v>
      </c>
      <c r="D8" s="66">
        <f>Spisak!W3</f>
        <v>0</v>
      </c>
      <c r="E8" s="66" t="str">
        <f>Spisak!X3</f>
        <v/>
      </c>
      <c r="F8" s="66">
        <f>Spisak!Y3</f>
        <v>0</v>
      </c>
      <c r="G8" s="67" t="e">
        <f ca="1">Spisak!Z3 &amp; OcjenaSlovima(Spisak!Z3)</f>
        <v>#NAME?</v>
      </c>
    </row>
    <row r="9" spans="1:7" ht="12.95" customHeight="1">
      <c r="A9" s="79">
        <v>2</v>
      </c>
      <c r="B9" s="81" t="str">
        <f>Spisak!B4</f>
        <v>1/2020</v>
      </c>
      <c r="C9" s="76" t="str">
        <f>Spisak!C4</f>
        <v>Mršulja Nikoleta</v>
      </c>
      <c r="D9" s="68">
        <f>Spisak!W4</f>
        <v>4.5</v>
      </c>
      <c r="E9" s="68" t="str">
        <f>Spisak!X4</f>
        <v/>
      </c>
      <c r="F9" s="68">
        <f>Spisak!Y4</f>
        <v>4.5</v>
      </c>
      <c r="G9" s="69" t="e">
        <f ca="1">Spisak!Z4 &amp; OcjenaSlovima(Spisak!Z4)</f>
        <v>#NAME?</v>
      </c>
    </row>
    <row r="10" spans="1:7" ht="12.95" customHeight="1">
      <c r="A10" s="79">
        <v>3</v>
      </c>
      <c r="B10" s="81" t="str">
        <f>Spisak!B5</f>
        <v>2/2020</v>
      </c>
      <c r="C10" s="76" t="str">
        <f>Spisak!C5</f>
        <v>Radičević Sara</v>
      </c>
      <c r="D10" s="68">
        <f>Spisak!W5</f>
        <v>4.5</v>
      </c>
      <c r="E10" s="68" t="str">
        <f>Spisak!X5</f>
        <v/>
      </c>
      <c r="F10" s="68">
        <f>Spisak!Y5</f>
        <v>4.5</v>
      </c>
      <c r="G10" s="69" t="e">
        <f ca="1">Spisak!Z5 &amp; OcjenaSlovima(Spisak!Z5)</f>
        <v>#NAME?</v>
      </c>
    </row>
    <row r="11" spans="1:7" ht="12.95" customHeight="1">
      <c r="A11" s="79">
        <v>4</v>
      </c>
      <c r="B11" s="81" t="str">
        <f>Spisak!B6</f>
        <v>3/2020</v>
      </c>
      <c r="C11" s="76" t="str">
        <f>Spisak!C6</f>
        <v>Rajković Ana</v>
      </c>
      <c r="D11" s="68">
        <f>Spisak!W6</f>
        <v>4</v>
      </c>
      <c r="E11" s="68" t="str">
        <f>Spisak!X6</f>
        <v/>
      </c>
      <c r="F11" s="68">
        <f>Spisak!Y6</f>
        <v>4</v>
      </c>
      <c r="G11" s="69" t="e">
        <f ca="1">Spisak!Z6 &amp; OcjenaSlovima(Spisak!Z6)</f>
        <v>#NAME?</v>
      </c>
    </row>
    <row r="12" spans="1:7" ht="12.95" customHeight="1">
      <c r="A12" s="79">
        <v>5</v>
      </c>
      <c r="B12" s="81" t="str">
        <f>Spisak!B7</f>
        <v>5/2020</v>
      </c>
      <c r="C12" s="76" t="str">
        <f>Spisak!C7</f>
        <v>Knežević Božo</v>
      </c>
      <c r="D12" s="68">
        <f>Spisak!W7</f>
        <v>2</v>
      </c>
      <c r="E12" s="68" t="str">
        <f>Spisak!X7</f>
        <v/>
      </c>
      <c r="F12" s="68">
        <f>Spisak!Y7</f>
        <v>2</v>
      </c>
      <c r="G12" s="69" t="e">
        <f ca="1">Spisak!Z7 &amp; OcjenaSlovima(Spisak!Z7)</f>
        <v>#NAME?</v>
      </c>
    </row>
    <row r="13" spans="1:7" ht="12.95" customHeight="1">
      <c r="A13" s="79">
        <v>6</v>
      </c>
      <c r="B13" s="81" t="str">
        <f>Spisak!B8</f>
        <v>6/2020</v>
      </c>
      <c r="C13" s="76" t="str">
        <f>Spisak!C8</f>
        <v>Ašanin Andrijana</v>
      </c>
      <c r="D13" s="68">
        <f>Spisak!W8</f>
        <v>3</v>
      </c>
      <c r="E13" s="68" t="str">
        <f>Spisak!X8</f>
        <v/>
      </c>
      <c r="F13" s="68">
        <f>Spisak!Y8</f>
        <v>3</v>
      </c>
      <c r="G13" s="69" t="e">
        <f ca="1">Spisak!Z8 &amp; OcjenaSlovima(Spisak!Z8)</f>
        <v>#NAME?</v>
      </c>
    </row>
    <row r="14" spans="1:7" ht="12.95" customHeight="1">
      <c r="A14" s="79">
        <v>7</v>
      </c>
      <c r="B14" s="81" t="str">
        <f>Spisak!B9</f>
        <v>7/2020</v>
      </c>
      <c r="C14" s="76" t="str">
        <f>Spisak!C9</f>
        <v>Mudreša Anđela</v>
      </c>
      <c r="D14" s="68">
        <f>Spisak!W9</f>
        <v>2</v>
      </c>
      <c r="E14" s="68" t="str">
        <f>Spisak!X9</f>
        <v/>
      </c>
      <c r="F14" s="68">
        <f>Spisak!Y9</f>
        <v>2</v>
      </c>
      <c r="G14" s="69" t="e">
        <f ca="1">Spisak!Z9 &amp; OcjenaSlovima(Spisak!Z9)</f>
        <v>#NAME?</v>
      </c>
    </row>
    <row r="15" spans="1:7" ht="12.95" customHeight="1">
      <c r="A15" s="79">
        <v>8</v>
      </c>
      <c r="B15" s="81" t="str">
        <f>Spisak!B10</f>
        <v>9/2020</v>
      </c>
      <c r="C15" s="76" t="str">
        <f>Spisak!C10</f>
        <v>Radulović Milica</v>
      </c>
      <c r="D15" s="68">
        <f>Spisak!W10</f>
        <v>3</v>
      </c>
      <c r="E15" s="68" t="str">
        <f>Spisak!X10</f>
        <v/>
      </c>
      <c r="F15" s="68">
        <f>Spisak!Y10</f>
        <v>3</v>
      </c>
      <c r="G15" s="69" t="e">
        <f ca="1">Spisak!Z10 &amp; OcjenaSlovima(Spisak!Z10)</f>
        <v>#NAME?</v>
      </c>
    </row>
    <row r="16" spans="1:7" ht="12.95" customHeight="1">
      <c r="A16" s="79">
        <v>9</v>
      </c>
      <c r="B16" s="81" t="str">
        <f>Spisak!B11</f>
        <v>11/2020</v>
      </c>
      <c r="C16" s="76" t="str">
        <f>Spisak!C11</f>
        <v>Vukanić Anđelija</v>
      </c>
      <c r="D16" s="68">
        <f>Spisak!W11</f>
        <v>3</v>
      </c>
      <c r="E16" s="68" t="str">
        <f>Spisak!X11</f>
        <v/>
      </c>
      <c r="F16" s="68">
        <f>Spisak!Y11</f>
        <v>3</v>
      </c>
      <c r="G16" s="69" t="e">
        <f ca="1">Spisak!Z11 &amp; OcjenaSlovima(Spisak!Z11)</f>
        <v>#NAME?</v>
      </c>
    </row>
    <row r="17" spans="1:7" ht="12.95" customHeight="1">
      <c r="A17" s="79">
        <v>10</v>
      </c>
      <c r="B17" s="81" t="str">
        <f>Spisak!B12</f>
        <v>12/2020</v>
      </c>
      <c r="C17" s="76" t="str">
        <f>Spisak!C12</f>
        <v>Niković Almedina</v>
      </c>
      <c r="D17" s="68">
        <f>Spisak!W12</f>
        <v>2</v>
      </c>
      <c r="E17" s="68" t="str">
        <f>Spisak!X12</f>
        <v/>
      </c>
      <c r="F17" s="68">
        <f>Spisak!Y12</f>
        <v>2</v>
      </c>
      <c r="G17" s="69" t="e">
        <f ca="1">Spisak!Z12 &amp; OcjenaSlovima(Spisak!Z12)</f>
        <v>#NAME?</v>
      </c>
    </row>
    <row r="18" spans="1:7" ht="12.95" customHeight="1">
      <c r="A18" s="79">
        <v>11</v>
      </c>
      <c r="B18" s="81" t="str">
        <f>Spisak!B13</f>
        <v>13/2020</v>
      </c>
      <c r="C18" s="76" t="str">
        <f>Spisak!C13</f>
        <v>Gošović Nina</v>
      </c>
      <c r="D18" s="68">
        <f>Spisak!W13</f>
        <v>4.5</v>
      </c>
      <c r="E18" s="68" t="str">
        <f>Spisak!X13</f>
        <v/>
      </c>
      <c r="F18" s="68">
        <f>Spisak!Y13</f>
        <v>4.5</v>
      </c>
      <c r="G18" s="69" t="e">
        <f ca="1">Spisak!Z13 &amp; OcjenaSlovima(Spisak!Z13)</f>
        <v>#NAME?</v>
      </c>
    </row>
    <row r="19" spans="1:7" ht="12.95" customHeight="1">
      <c r="A19" s="79">
        <v>12</v>
      </c>
      <c r="B19" s="81" t="str">
        <f>Spisak!B14</f>
        <v>14/2020</v>
      </c>
      <c r="C19" s="76" t="str">
        <f>Spisak!C14</f>
        <v>Danilović Katarina</v>
      </c>
      <c r="D19" s="68">
        <f>Spisak!W14</f>
        <v>4.5</v>
      </c>
      <c r="E19" s="68" t="str">
        <f>Spisak!X14</f>
        <v/>
      </c>
      <c r="F19" s="68">
        <f>Spisak!Y14</f>
        <v>4.5</v>
      </c>
      <c r="G19" s="69" t="e">
        <f ca="1">Spisak!Z14 &amp; OcjenaSlovima(Spisak!Z14)</f>
        <v>#NAME?</v>
      </c>
    </row>
    <row r="20" spans="1:7" ht="12.95" customHeight="1">
      <c r="A20" s="84">
        <v>13</v>
      </c>
      <c r="B20" s="85" t="str">
        <f>Spisak!B15</f>
        <v>16/2020</v>
      </c>
      <c r="C20" s="86" t="str">
        <f>Spisak!C15</f>
        <v>Filipović Andrija</v>
      </c>
      <c r="D20" s="87">
        <f>Spisak!W15</f>
        <v>3.5</v>
      </c>
      <c r="E20" s="87" t="str">
        <f>Spisak!X15</f>
        <v/>
      </c>
      <c r="F20" s="87">
        <f>Spisak!Y15</f>
        <v>3.5</v>
      </c>
      <c r="G20" s="88" t="e">
        <f ca="1">Spisak!Z15 &amp; OcjenaSlovima(Spisak!Z15)</f>
        <v>#NAME?</v>
      </c>
    </row>
    <row r="21" spans="1:7">
      <c r="A21" s="89">
        <v>14</v>
      </c>
      <c r="B21" s="81" t="str">
        <f>Spisak!B16</f>
        <v>17/2020</v>
      </c>
      <c r="C21" s="76" t="str">
        <f>Spisak!C16</f>
        <v>Kastratović Nevena</v>
      </c>
      <c r="D21" s="68">
        <f>Spisak!W16</f>
        <v>2.5</v>
      </c>
      <c r="E21" s="68" t="str">
        <f>Spisak!X16</f>
        <v/>
      </c>
      <c r="F21" s="68">
        <f>Spisak!Y16</f>
        <v>2.5</v>
      </c>
      <c r="G21" s="69" t="e">
        <f ca="1">Spisak!Z16 &amp; OcjenaSlovima(Spisak!Z16)</f>
        <v>#NAME?</v>
      </c>
    </row>
    <row r="22" spans="1:7">
      <c r="A22" s="89">
        <v>15</v>
      </c>
      <c r="B22" s="81" t="str">
        <f>Spisak!B17</f>
        <v>18/2020</v>
      </c>
      <c r="C22" s="76" t="str">
        <f>Spisak!C17</f>
        <v>Rajković Nina</v>
      </c>
      <c r="D22" s="68">
        <f>Spisak!W17</f>
        <v>3</v>
      </c>
      <c r="E22" s="68" t="str">
        <f>Spisak!X17</f>
        <v/>
      </c>
      <c r="F22" s="68">
        <f>Spisak!Y17</f>
        <v>3</v>
      </c>
      <c r="G22" s="69" t="e">
        <f ca="1">Spisak!Z17 &amp; OcjenaSlovima(Spisak!Z17)</f>
        <v>#NAME?</v>
      </c>
    </row>
    <row r="23" spans="1:7">
      <c r="A23" s="89">
        <v>16</v>
      </c>
      <c r="B23" s="81" t="str">
        <f>Spisak!B18</f>
        <v>19/2020</v>
      </c>
      <c r="C23" s="76" t="str">
        <f>Spisak!C18</f>
        <v>Bošković Ivana</v>
      </c>
      <c r="D23" s="68">
        <f>Spisak!W18</f>
        <v>3</v>
      </c>
      <c r="E23" s="68" t="str">
        <f>Spisak!X18</f>
        <v/>
      </c>
      <c r="F23" s="68">
        <f>Spisak!Y18</f>
        <v>3</v>
      </c>
      <c r="G23" s="69" t="e">
        <f ca="1">Spisak!Z18 &amp; OcjenaSlovima(Spisak!Z18)</f>
        <v>#NAME?</v>
      </c>
    </row>
    <row r="24" spans="1:7">
      <c r="A24" s="89">
        <v>17</v>
      </c>
      <c r="B24" s="81" t="str">
        <f>Spisak!B19</f>
        <v>20/2020</v>
      </c>
      <c r="C24" s="76" t="str">
        <f>Spisak!C19</f>
        <v>Popović Debora</v>
      </c>
      <c r="D24" s="68">
        <f>Spisak!W19</f>
        <v>3</v>
      </c>
      <c r="E24" s="68" t="str">
        <f>Spisak!X19</f>
        <v/>
      </c>
      <c r="F24" s="68">
        <f>Spisak!Y19</f>
        <v>3</v>
      </c>
      <c r="G24" s="69" t="e">
        <f ca="1">Spisak!Z19 &amp; OcjenaSlovima(Spisak!Z19)</f>
        <v>#NAME?</v>
      </c>
    </row>
    <row r="25" spans="1:7">
      <c r="A25" s="89">
        <v>18</v>
      </c>
      <c r="B25" s="81" t="str">
        <f>Spisak!B20</f>
        <v>21/2020</v>
      </c>
      <c r="C25" s="76" t="str">
        <f>Spisak!C20</f>
        <v>Vojinović Nađa</v>
      </c>
      <c r="D25" s="68">
        <f>Spisak!W20</f>
        <v>0.5</v>
      </c>
      <c r="E25" s="68" t="str">
        <f>Spisak!X20</f>
        <v/>
      </c>
      <c r="F25" s="68">
        <f>Spisak!Y20</f>
        <v>0.5</v>
      </c>
      <c r="G25" s="69" t="e">
        <f ca="1">Spisak!Z20 &amp; OcjenaSlovima(Spisak!Z20)</f>
        <v>#NAME?</v>
      </c>
    </row>
    <row r="26" spans="1:7">
      <c r="A26" s="89">
        <v>19</v>
      </c>
      <c r="B26" s="81" t="str">
        <f>Spisak!B21</f>
        <v>22/2020</v>
      </c>
      <c r="C26" s="76" t="str">
        <f>Spisak!C21</f>
        <v>Samardžić Ljubica</v>
      </c>
      <c r="D26" s="68">
        <f>Spisak!W21</f>
        <v>3</v>
      </c>
      <c r="E26" s="68" t="str">
        <f>Spisak!X21</f>
        <v/>
      </c>
      <c r="F26" s="68">
        <f>Spisak!Y21</f>
        <v>3</v>
      </c>
      <c r="G26" s="69" t="e">
        <f ca="1">Spisak!Z21 &amp; OcjenaSlovima(Spisak!Z21)</f>
        <v>#NAME?</v>
      </c>
    </row>
    <row r="27" spans="1:7">
      <c r="A27" s="89">
        <v>20</v>
      </c>
      <c r="B27" s="81" t="str">
        <f>Spisak!B22</f>
        <v>23/2020</v>
      </c>
      <c r="C27" s="76" t="str">
        <f>Spisak!C22</f>
        <v>Krcić Jasmina</v>
      </c>
      <c r="D27" s="68">
        <f>Spisak!W22</f>
        <v>3</v>
      </c>
      <c r="E27" s="68" t="str">
        <f>Spisak!X22</f>
        <v/>
      </c>
      <c r="F27" s="68">
        <f>Spisak!Y22</f>
        <v>3</v>
      </c>
      <c r="G27" s="69" t="e">
        <f ca="1">Spisak!Z22 &amp; OcjenaSlovima(Spisak!Z22)</f>
        <v>#NAME?</v>
      </c>
    </row>
    <row r="28" spans="1:7">
      <c r="A28" s="89">
        <v>21</v>
      </c>
      <c r="B28" s="81" t="str">
        <f>Spisak!B23</f>
        <v>24/2020</v>
      </c>
      <c r="C28" s="76" t="str">
        <f>Spisak!C23</f>
        <v>Musić Anastasija</v>
      </c>
      <c r="D28" s="68">
        <f>Spisak!W23</f>
        <v>3.5</v>
      </c>
      <c r="E28" s="68" t="str">
        <f>Spisak!X23</f>
        <v/>
      </c>
      <c r="F28" s="68">
        <f>Spisak!Y23</f>
        <v>3.5</v>
      </c>
      <c r="G28" s="69" t="e">
        <f ca="1">Spisak!Z23 &amp; OcjenaSlovima(Spisak!Z23)</f>
        <v>#NAME?</v>
      </c>
    </row>
    <row r="29" spans="1:7">
      <c r="A29" s="89">
        <v>22</v>
      </c>
      <c r="B29" s="81" t="str">
        <f>Spisak!B24</f>
        <v>25/2020</v>
      </c>
      <c r="C29" s="76" t="str">
        <f>Spisak!C24</f>
        <v>Frljučkić Ines</v>
      </c>
      <c r="D29" s="68">
        <f>Spisak!W24</f>
        <v>2</v>
      </c>
      <c r="E29" s="68" t="str">
        <f>Spisak!X24</f>
        <v/>
      </c>
      <c r="F29" s="68">
        <f>Spisak!Y24</f>
        <v>2</v>
      </c>
      <c r="G29" s="69" t="e">
        <f ca="1">Spisak!Z24 &amp; OcjenaSlovima(Spisak!Z24)</f>
        <v>#NAME?</v>
      </c>
    </row>
    <row r="30" spans="1:7">
      <c r="A30" s="89">
        <v>23</v>
      </c>
      <c r="B30" s="81" t="str">
        <f>Spisak!B25</f>
        <v>26/2020</v>
      </c>
      <c r="C30" s="76" t="str">
        <f>Spisak!C25</f>
        <v>Čabarkapa Jovana</v>
      </c>
      <c r="D30" s="68">
        <f>Spisak!W25</f>
        <v>2.5</v>
      </c>
      <c r="E30" s="68" t="str">
        <f>Spisak!X25</f>
        <v/>
      </c>
      <c r="F30" s="68">
        <f>Spisak!Y25</f>
        <v>2.5</v>
      </c>
      <c r="G30" s="69" t="e">
        <f ca="1">Spisak!Z25 &amp; OcjenaSlovima(Spisak!Z25)</f>
        <v>#NAME?</v>
      </c>
    </row>
    <row r="31" spans="1:7">
      <c r="A31" s="89">
        <v>24</v>
      </c>
      <c r="B31" s="81" t="str">
        <f>Spisak!B26</f>
        <v>27/2020</v>
      </c>
      <c r="C31" s="76" t="str">
        <f>Spisak!C26</f>
        <v>Asanović Ana</v>
      </c>
      <c r="D31" s="68">
        <f>Spisak!W26</f>
        <v>3</v>
      </c>
      <c r="E31" s="68" t="str">
        <f>Spisak!X26</f>
        <v/>
      </c>
      <c r="F31" s="68">
        <f>Spisak!Y26</f>
        <v>3</v>
      </c>
      <c r="G31" s="69" t="e">
        <f ca="1">Spisak!Z26 &amp; OcjenaSlovima(Spisak!Z26)</f>
        <v>#NAME?</v>
      </c>
    </row>
    <row r="32" spans="1:7">
      <c r="A32" s="89">
        <v>25</v>
      </c>
      <c r="B32" s="81" t="str">
        <f>Spisak!B27</f>
        <v>28/2020</v>
      </c>
      <c r="C32" s="76" t="str">
        <f>Spisak!C27</f>
        <v>Dabetić Elena</v>
      </c>
      <c r="D32" s="68">
        <f>Spisak!W27</f>
        <v>0</v>
      </c>
      <c r="E32" s="68" t="str">
        <f>Spisak!X27</f>
        <v/>
      </c>
      <c r="F32" s="68">
        <f>Spisak!Y27</f>
        <v>0</v>
      </c>
      <c r="G32" s="69" t="e">
        <f ca="1">Spisak!Z27 &amp; OcjenaSlovima(Spisak!Z27)</f>
        <v>#NAME?</v>
      </c>
    </row>
    <row r="33" spans="1:7">
      <c r="A33" s="89">
        <v>26</v>
      </c>
      <c r="B33" s="81" t="str">
        <f>Spisak!B28</f>
        <v>29/2020</v>
      </c>
      <c r="C33" s="76" t="str">
        <f>Spisak!C28</f>
        <v>Rečević Jovana</v>
      </c>
      <c r="D33" s="68">
        <f>Spisak!W28</f>
        <v>4.5</v>
      </c>
      <c r="E33" s="68" t="str">
        <f>Spisak!X28</f>
        <v/>
      </c>
      <c r="F33" s="68">
        <f>Spisak!Y28</f>
        <v>4.5</v>
      </c>
      <c r="G33" s="69" t="e">
        <f ca="1">Spisak!Z28 &amp; OcjenaSlovima(Spisak!Z28)</f>
        <v>#NAME?</v>
      </c>
    </row>
    <row r="34" spans="1:7">
      <c r="A34" s="89">
        <v>27</v>
      </c>
      <c r="B34" s="81" t="str">
        <f>Spisak!B29</f>
        <v>30/2020</v>
      </c>
      <c r="C34" s="76" t="str">
        <f>Spisak!C29</f>
        <v>Vujačić Ilija</v>
      </c>
      <c r="D34" s="68">
        <f>Spisak!W29</f>
        <v>3</v>
      </c>
      <c r="E34" s="68" t="str">
        <f>Spisak!X29</f>
        <v/>
      </c>
      <c r="F34" s="68">
        <f>Spisak!Y29</f>
        <v>3</v>
      </c>
      <c r="G34" s="69" t="e">
        <f ca="1">Spisak!Z29 &amp; OcjenaSlovima(Spisak!Z29)</f>
        <v>#NAME?</v>
      </c>
    </row>
    <row r="35" spans="1:7">
      <c r="A35" s="89">
        <v>28</v>
      </c>
      <c r="B35" s="81" t="str">
        <f>Spisak!B30</f>
        <v>31/2020</v>
      </c>
      <c r="C35" s="76" t="str">
        <f>Spisak!C30</f>
        <v>Filipović Matija</v>
      </c>
      <c r="D35" s="68">
        <f>Spisak!W30</f>
        <v>3</v>
      </c>
      <c r="E35" s="68" t="str">
        <f>Spisak!X30</f>
        <v/>
      </c>
      <c r="F35" s="68">
        <f>Spisak!Y30</f>
        <v>3</v>
      </c>
      <c r="G35" s="69" t="e">
        <f ca="1">Spisak!Z30 &amp; OcjenaSlovima(Spisak!Z30)</f>
        <v>#NAME?</v>
      </c>
    </row>
    <row r="36" spans="1:7">
      <c r="A36" s="89">
        <v>29</v>
      </c>
      <c r="B36" s="81" t="str">
        <f>Spisak!B31</f>
        <v>32/2020</v>
      </c>
      <c r="C36" s="76" t="str">
        <f>Spisak!C31</f>
        <v>Ćorac Teodora</v>
      </c>
      <c r="D36" s="68">
        <f>Spisak!W31</f>
        <v>2.5</v>
      </c>
      <c r="E36" s="68" t="str">
        <f>Spisak!X31</f>
        <v/>
      </c>
      <c r="F36" s="68">
        <f>Spisak!Y31</f>
        <v>2.5</v>
      </c>
      <c r="G36" s="69" t="e">
        <f ca="1">Spisak!Z31 &amp; OcjenaSlovima(Spisak!Z31)</f>
        <v>#NAME?</v>
      </c>
    </row>
    <row r="37" spans="1:7">
      <c r="A37" s="89">
        <v>30</v>
      </c>
      <c r="B37" s="81" t="str">
        <f>Spisak!B32</f>
        <v>34/2020</v>
      </c>
      <c r="C37" s="76" t="str">
        <f>Spisak!C32</f>
        <v>Ivanović Ina</v>
      </c>
      <c r="D37" s="68">
        <f>Spisak!W32</f>
        <v>4</v>
      </c>
      <c r="E37" s="68" t="str">
        <f>Spisak!X32</f>
        <v/>
      </c>
      <c r="F37" s="68">
        <f>Spisak!Y32</f>
        <v>4</v>
      </c>
      <c r="G37" s="69" t="e">
        <f ca="1">Spisak!Z32 &amp; OcjenaSlovima(Spisak!Z32)</f>
        <v>#NAME?</v>
      </c>
    </row>
    <row r="38" spans="1:7">
      <c r="A38" s="89">
        <v>31</v>
      </c>
      <c r="B38" s="81" t="str">
        <f>Spisak!B33</f>
        <v>35/2020</v>
      </c>
      <c r="C38" s="76" t="str">
        <f>Spisak!C33</f>
        <v>Šećković Tamara</v>
      </c>
      <c r="D38" s="68">
        <f>Spisak!W33</f>
        <v>0</v>
      </c>
      <c r="E38" s="68" t="str">
        <f>Spisak!X33</f>
        <v/>
      </c>
      <c r="F38" s="68">
        <f>Spisak!Y33</f>
        <v>0</v>
      </c>
      <c r="G38" s="69" t="e">
        <f ca="1">Spisak!Z33 &amp; OcjenaSlovima(Spisak!Z33)</f>
        <v>#NAME?</v>
      </c>
    </row>
    <row r="39" spans="1:7">
      <c r="A39" s="89">
        <v>32</v>
      </c>
      <c r="B39" s="81" t="str">
        <f>Spisak!B34</f>
        <v>36/2020</v>
      </c>
      <c r="C39" s="76" t="str">
        <f>Spisak!C34</f>
        <v>Vukanović Filip</v>
      </c>
      <c r="D39" s="68">
        <f>Spisak!W34</f>
        <v>2.5</v>
      </c>
      <c r="E39" s="68" t="str">
        <f>Spisak!X34</f>
        <v/>
      </c>
      <c r="F39" s="68">
        <f>Spisak!Y34</f>
        <v>2.5</v>
      </c>
      <c r="G39" s="69" t="e">
        <f ca="1">Spisak!Z34 &amp; OcjenaSlovima(Spisak!Z34)</f>
        <v>#NAME?</v>
      </c>
    </row>
    <row r="40" spans="1:7">
      <c r="A40" s="89">
        <v>33</v>
      </c>
      <c r="B40" s="81" t="str">
        <f>Spisak!B35</f>
        <v>37/2020</v>
      </c>
      <c r="C40" s="76" t="str">
        <f>Spisak!C35</f>
        <v>Krivokapić Tijana</v>
      </c>
      <c r="D40" s="68">
        <f>Spisak!W35</f>
        <v>3</v>
      </c>
      <c r="E40" s="68" t="str">
        <f>Spisak!X35</f>
        <v/>
      </c>
      <c r="F40" s="68">
        <f>Spisak!Y35</f>
        <v>3</v>
      </c>
      <c r="G40" s="69" t="e">
        <f ca="1">Spisak!Z35 &amp; OcjenaSlovima(Spisak!Z35)</f>
        <v>#NAME?</v>
      </c>
    </row>
    <row r="41" spans="1:7">
      <c r="A41" s="89">
        <v>34</v>
      </c>
      <c r="B41" s="81" t="str">
        <f>Spisak!B36</f>
        <v>39/2020</v>
      </c>
      <c r="C41" s="76" t="str">
        <f>Spisak!C36</f>
        <v>Šišević Anja</v>
      </c>
      <c r="D41" s="68">
        <f>Spisak!W36</f>
        <v>2</v>
      </c>
      <c r="E41" s="68" t="str">
        <f>Spisak!X36</f>
        <v/>
      </c>
      <c r="F41" s="68">
        <f>Spisak!Y36</f>
        <v>2</v>
      </c>
      <c r="G41" s="69" t="e">
        <f ca="1">Spisak!Z36 &amp; OcjenaSlovima(Spisak!Z36)</f>
        <v>#NAME?</v>
      </c>
    </row>
    <row r="42" spans="1:7">
      <c r="A42" s="89">
        <v>35</v>
      </c>
      <c r="B42" s="81" t="str">
        <f>Spisak!B37</f>
        <v>40/2020</v>
      </c>
      <c r="C42" s="76" t="str">
        <f>Spisak!C37</f>
        <v>Knežević Žana</v>
      </c>
      <c r="D42" s="68">
        <f>Spisak!W37</f>
        <v>4</v>
      </c>
      <c r="E42" s="68" t="str">
        <f>Spisak!X37</f>
        <v/>
      </c>
      <c r="F42" s="68">
        <f>Spisak!Y37</f>
        <v>4</v>
      </c>
      <c r="G42" s="69" t="e">
        <f ca="1">Spisak!Z37 &amp; OcjenaSlovima(Spisak!Z37)</f>
        <v>#NAME?</v>
      </c>
    </row>
    <row r="43" spans="1:7">
      <c r="A43" s="89">
        <v>36</v>
      </c>
      <c r="B43" s="81" t="str">
        <f>Spisak!B38</f>
        <v>41/2020</v>
      </c>
      <c r="C43" s="76" t="str">
        <f>Spisak!C38</f>
        <v>Krivokapić Nikolina</v>
      </c>
      <c r="D43" s="68">
        <f>Spisak!W38</f>
        <v>0</v>
      </c>
      <c r="E43" s="68" t="str">
        <f>Spisak!X38</f>
        <v/>
      </c>
      <c r="F43" s="68">
        <f>Spisak!Y38</f>
        <v>0</v>
      </c>
      <c r="G43" s="69" t="e">
        <f ca="1">Spisak!Z38 &amp; OcjenaSlovima(Spisak!Z38)</f>
        <v>#NAME?</v>
      </c>
    </row>
    <row r="44" spans="1:7">
      <c r="A44" s="89">
        <v>37</v>
      </c>
      <c r="B44" s="81" t="str">
        <f>Spisak!B39</f>
        <v>42/2020</v>
      </c>
      <c r="C44" s="76" t="str">
        <f>Spisak!C39</f>
        <v>Rašović Mina</v>
      </c>
      <c r="D44" s="68">
        <f>Spisak!W39</f>
        <v>4</v>
      </c>
      <c r="E44" s="68" t="str">
        <f>Spisak!X39</f>
        <v/>
      </c>
      <c r="F44" s="68">
        <f>Spisak!Y39</f>
        <v>4</v>
      </c>
      <c r="G44" s="69" t="e">
        <f ca="1">Spisak!Z39 &amp; OcjenaSlovima(Spisak!Z39)</f>
        <v>#NAME?</v>
      </c>
    </row>
    <row r="45" spans="1:7">
      <c r="A45" s="89">
        <v>38</v>
      </c>
      <c r="B45" s="81" t="str">
        <f>Spisak!B40</f>
        <v>43/2020</v>
      </c>
      <c r="C45" s="76" t="str">
        <f>Spisak!C40</f>
        <v>Žižić Bogdan</v>
      </c>
      <c r="D45" s="68">
        <f>Spisak!W40</f>
        <v>3.5</v>
      </c>
      <c r="E45" s="68" t="str">
        <f>Spisak!X40</f>
        <v/>
      </c>
      <c r="F45" s="68">
        <f>Spisak!Y40</f>
        <v>3.5</v>
      </c>
      <c r="G45" s="69" t="e">
        <f ca="1">Spisak!Z40 &amp; OcjenaSlovima(Spisak!Z40)</f>
        <v>#NAME?</v>
      </c>
    </row>
    <row r="46" spans="1:7">
      <c r="A46" s="89">
        <v>39</v>
      </c>
      <c r="B46" s="81" t="str">
        <f>Spisak!B41</f>
        <v>44/2020</v>
      </c>
      <c r="C46" s="76" t="str">
        <f>Spisak!C41</f>
        <v>Šuković Isidora</v>
      </c>
      <c r="D46" s="68">
        <f>Spisak!W41</f>
        <v>3</v>
      </c>
      <c r="E46" s="68" t="str">
        <f>Spisak!X41</f>
        <v/>
      </c>
      <c r="F46" s="68">
        <f>Spisak!Y41</f>
        <v>3</v>
      </c>
      <c r="G46" s="69" t="e">
        <f ca="1">Spisak!Z41 &amp; OcjenaSlovima(Spisak!Z41)</f>
        <v>#NAME?</v>
      </c>
    </row>
    <row r="47" spans="1:7">
      <c r="A47" s="89">
        <v>40</v>
      </c>
      <c r="B47" s="81" t="str">
        <f>Spisak!B42</f>
        <v>45/2020</v>
      </c>
      <c r="C47" s="76" t="str">
        <f>Spisak!C42</f>
        <v>Femić Boško</v>
      </c>
      <c r="D47" s="68">
        <f>Spisak!W42</f>
        <v>3</v>
      </c>
      <c r="E47" s="68" t="str">
        <f>Spisak!X42</f>
        <v/>
      </c>
      <c r="F47" s="68">
        <f>Spisak!Y42</f>
        <v>3</v>
      </c>
      <c r="G47" s="69" t="e">
        <f ca="1">Spisak!Z42 &amp; OcjenaSlovima(Spisak!Z42)</f>
        <v>#NAME?</v>
      </c>
    </row>
    <row r="48" spans="1:7">
      <c r="A48" s="89">
        <v>41</v>
      </c>
      <c r="B48" s="81" t="str">
        <f>Spisak!B43</f>
        <v>47/2020</v>
      </c>
      <c r="C48" s="76" t="str">
        <f>Spisak!C43</f>
        <v>Čolović Staša</v>
      </c>
      <c r="D48" s="68">
        <f>Spisak!W43</f>
        <v>2.5</v>
      </c>
      <c r="E48" s="68" t="str">
        <f>Spisak!X43</f>
        <v/>
      </c>
      <c r="F48" s="68">
        <f>Spisak!Y43</f>
        <v>2.5</v>
      </c>
      <c r="G48" s="69" t="e">
        <f ca="1">Spisak!Z43 &amp; OcjenaSlovima(Spisak!Z43)</f>
        <v>#NAME?</v>
      </c>
    </row>
    <row r="49" spans="1:7">
      <c r="A49" s="89">
        <v>42</v>
      </c>
      <c r="B49" s="81" t="str">
        <f>Spisak!B44</f>
        <v>49/2020</v>
      </c>
      <c r="C49" s="76" t="str">
        <f>Spisak!C44</f>
        <v>Vujačić Daniel</v>
      </c>
      <c r="D49" s="68">
        <f>Spisak!W44</f>
        <v>2</v>
      </c>
      <c r="E49" s="68" t="str">
        <f>Spisak!X44</f>
        <v/>
      </c>
      <c r="F49" s="68">
        <f>Spisak!Y44</f>
        <v>2</v>
      </c>
      <c r="G49" s="69" t="e">
        <f ca="1">Spisak!Z44 &amp; OcjenaSlovima(Spisak!Z44)</f>
        <v>#NAME?</v>
      </c>
    </row>
    <row r="50" spans="1:7">
      <c r="A50" s="89">
        <v>43</v>
      </c>
      <c r="B50" s="81" t="str">
        <f>Spisak!B45</f>
        <v>52/2020</v>
      </c>
      <c r="C50" s="76" t="str">
        <f>Spisak!C45</f>
        <v>Keković Filip</v>
      </c>
      <c r="D50" s="68">
        <f>Spisak!W45</f>
        <v>4.5</v>
      </c>
      <c r="E50" s="68" t="str">
        <f>Spisak!X45</f>
        <v/>
      </c>
      <c r="F50" s="68">
        <f>Spisak!Y45</f>
        <v>4.5</v>
      </c>
      <c r="G50" s="69" t="e">
        <f ca="1">Spisak!Z45 &amp; OcjenaSlovima(Spisak!Z45)</f>
        <v>#NAME?</v>
      </c>
    </row>
    <row r="51" spans="1:7">
      <c r="A51" s="89">
        <v>44</v>
      </c>
      <c r="B51" s="81" t="str">
        <f>Spisak!B46</f>
        <v>53/2020</v>
      </c>
      <c r="C51" s="76" t="str">
        <f>Spisak!C46</f>
        <v>Ivanović Bojana</v>
      </c>
      <c r="D51" s="68">
        <f>Spisak!W46</f>
        <v>2.5</v>
      </c>
      <c r="E51" s="68" t="str">
        <f>Spisak!X46</f>
        <v/>
      </c>
      <c r="F51" s="68">
        <f>Spisak!Y46</f>
        <v>2.5</v>
      </c>
      <c r="G51" s="69" t="e">
        <f ca="1">Spisak!Z46 &amp; OcjenaSlovima(Spisak!Z46)</f>
        <v>#NAME?</v>
      </c>
    </row>
    <row r="52" spans="1:7">
      <c r="A52" s="89">
        <v>45</v>
      </c>
      <c r="B52" s="81" t="str">
        <f>Spisak!B47</f>
        <v>54/2020</v>
      </c>
      <c r="C52" s="76" t="str">
        <f>Spisak!C47</f>
        <v>Striković Anita</v>
      </c>
      <c r="D52" s="68">
        <f>Spisak!W47</f>
        <v>3.5</v>
      </c>
      <c r="E52" s="68" t="str">
        <f>Spisak!X47</f>
        <v/>
      </c>
      <c r="F52" s="68">
        <f>Spisak!Y47</f>
        <v>3.5</v>
      </c>
      <c r="G52" s="69" t="e">
        <f ca="1">Spisak!Z47 &amp; OcjenaSlovima(Spisak!Z47)</f>
        <v>#NAME?</v>
      </c>
    </row>
    <row r="53" spans="1:7">
      <c r="A53" s="89">
        <v>46</v>
      </c>
      <c r="B53" s="81" t="str">
        <f>Spisak!B48</f>
        <v>55/2020</v>
      </c>
      <c r="C53" s="76" t="str">
        <f>Spisak!C48</f>
        <v>Zekić Jelena</v>
      </c>
      <c r="D53" s="68">
        <f>Spisak!W48</f>
        <v>2</v>
      </c>
      <c r="E53" s="68" t="str">
        <f>Spisak!X48</f>
        <v/>
      </c>
      <c r="F53" s="68">
        <f>Spisak!Y48</f>
        <v>2</v>
      </c>
      <c r="G53" s="69" t="e">
        <f ca="1">Spisak!Z48 &amp; OcjenaSlovima(Spisak!Z48)</f>
        <v>#NAME?</v>
      </c>
    </row>
    <row r="54" spans="1:7">
      <c r="A54" s="89">
        <v>47</v>
      </c>
      <c r="B54" s="81" t="str">
        <f>Spisak!B49</f>
        <v>57/2020</v>
      </c>
      <c r="C54" s="76" t="str">
        <f>Spisak!C49</f>
        <v>Petrušić Tijana</v>
      </c>
      <c r="D54" s="68">
        <f>Spisak!W49</f>
        <v>4.5</v>
      </c>
      <c r="E54" s="68" t="str">
        <f>Spisak!X49</f>
        <v/>
      </c>
      <c r="F54" s="68">
        <f>Spisak!Y49</f>
        <v>4.5</v>
      </c>
      <c r="G54" s="69" t="e">
        <f ca="1">Spisak!Z49 &amp; OcjenaSlovima(Spisak!Z49)</f>
        <v>#NAME?</v>
      </c>
    </row>
    <row r="55" spans="1:7">
      <c r="A55" s="89">
        <v>48</v>
      </c>
      <c r="B55" s="81" t="str">
        <f>Spisak!B50</f>
        <v>58/2020</v>
      </c>
      <c r="C55" s="76" t="str">
        <f>Spisak!C50</f>
        <v>Čarapić Milan</v>
      </c>
      <c r="D55" s="68">
        <f>Spisak!W50</f>
        <v>0</v>
      </c>
      <c r="E55" s="68" t="str">
        <f>Spisak!X50</f>
        <v/>
      </c>
      <c r="F55" s="68">
        <f>Spisak!Y50</f>
        <v>0</v>
      </c>
      <c r="G55" s="69" t="e">
        <f ca="1">Spisak!Z50 &amp; OcjenaSlovima(Spisak!Z50)</f>
        <v>#NAME?</v>
      </c>
    </row>
    <row r="56" spans="1:7">
      <c r="A56" s="89">
        <v>49</v>
      </c>
      <c r="B56" s="81" t="str">
        <f>Spisak!B51</f>
        <v>60/2020</v>
      </c>
      <c r="C56" s="76" t="str">
        <f>Spisak!C51</f>
        <v>Karadžić Sara</v>
      </c>
      <c r="D56" s="68">
        <f>Spisak!W51</f>
        <v>3.5</v>
      </c>
      <c r="E56" s="68" t="str">
        <f>Spisak!X51</f>
        <v/>
      </c>
      <c r="F56" s="68">
        <f>Spisak!Y51</f>
        <v>3.5</v>
      </c>
      <c r="G56" s="69" t="e">
        <f ca="1">Spisak!Z51 &amp; OcjenaSlovima(Spisak!Z51)</f>
        <v>#NAME?</v>
      </c>
    </row>
    <row r="57" spans="1:7">
      <c r="A57" s="89">
        <v>50</v>
      </c>
      <c r="B57" s="81" t="str">
        <f>Spisak!B52</f>
        <v>63/2020</v>
      </c>
      <c r="C57" s="76" t="str">
        <f>Spisak!C52</f>
        <v>Obradović Aleksandra</v>
      </c>
      <c r="D57" s="68">
        <f>Spisak!W52</f>
        <v>0</v>
      </c>
      <c r="E57" s="68" t="str">
        <f>Spisak!X52</f>
        <v/>
      </c>
      <c r="F57" s="68">
        <f>Spisak!Y52</f>
        <v>0</v>
      </c>
      <c r="G57" s="69" t="e">
        <f ca="1">Spisak!Z52 &amp; OcjenaSlovima(Spisak!Z52)</f>
        <v>#NAME?</v>
      </c>
    </row>
    <row r="58" spans="1:7">
      <c r="A58" s="89">
        <v>51</v>
      </c>
      <c r="B58" s="81" t="str">
        <f>Spisak!B53</f>
        <v>65/2020</v>
      </c>
      <c r="C58" s="76" t="str">
        <f>Spisak!C53</f>
        <v>Vukojević Sara</v>
      </c>
      <c r="D58" s="68">
        <f>Spisak!W53</f>
        <v>2</v>
      </c>
      <c r="E58" s="68" t="str">
        <f>Spisak!X53</f>
        <v/>
      </c>
      <c r="F58" s="68">
        <f>Spisak!Y53</f>
        <v>2</v>
      </c>
      <c r="G58" s="69" t="e">
        <f ca="1">Spisak!Z53 &amp; OcjenaSlovima(Spisak!Z53)</f>
        <v>#NAME?</v>
      </c>
    </row>
    <row r="59" spans="1:7">
      <c r="A59" s="89">
        <v>52</v>
      </c>
      <c r="B59" s="81" t="str">
        <f>Spisak!B54</f>
        <v>67/2020</v>
      </c>
      <c r="C59" s="76" t="str">
        <f>Spisak!C54</f>
        <v>Petrić Marko</v>
      </c>
      <c r="D59" s="68">
        <f>Spisak!W54</f>
        <v>3</v>
      </c>
      <c r="E59" s="68" t="str">
        <f>Spisak!X54</f>
        <v/>
      </c>
      <c r="F59" s="68">
        <f>Spisak!Y54</f>
        <v>3</v>
      </c>
      <c r="G59" s="69" t="e">
        <f ca="1">Spisak!Z54 &amp; OcjenaSlovima(Spisak!Z54)</f>
        <v>#NAME?</v>
      </c>
    </row>
    <row r="60" spans="1:7">
      <c r="A60" s="89">
        <v>53</v>
      </c>
      <c r="B60" s="81" t="str">
        <f>Spisak!B55</f>
        <v>68/2020</v>
      </c>
      <c r="C60" s="76" t="str">
        <f>Spisak!C55</f>
        <v>Mekić Semir</v>
      </c>
      <c r="D60" s="68">
        <f>Spisak!W55</f>
        <v>3.5</v>
      </c>
      <c r="E60" s="68" t="str">
        <f>Spisak!X55</f>
        <v/>
      </c>
      <c r="F60" s="68">
        <f>Spisak!Y55</f>
        <v>3.5</v>
      </c>
      <c r="G60" s="69" t="e">
        <f ca="1">Spisak!Z55 &amp; OcjenaSlovima(Spisak!Z55)</f>
        <v>#NAME?</v>
      </c>
    </row>
    <row r="61" spans="1:7">
      <c r="A61" s="89">
        <v>54</v>
      </c>
      <c r="B61" s="81" t="str">
        <f>Spisak!B56</f>
        <v>70/2020</v>
      </c>
      <c r="C61" s="76" t="str">
        <f>Spisak!C56</f>
        <v>Stanišić Anica</v>
      </c>
      <c r="D61" s="68">
        <f>Spisak!W56</f>
        <v>2</v>
      </c>
      <c r="E61" s="68" t="str">
        <f>Spisak!X56</f>
        <v/>
      </c>
      <c r="F61" s="68">
        <f>Spisak!Y56</f>
        <v>2</v>
      </c>
      <c r="G61" s="69" t="e">
        <f ca="1">Spisak!Z56 &amp; OcjenaSlovima(Spisak!Z56)</f>
        <v>#NAME?</v>
      </c>
    </row>
    <row r="62" spans="1:7">
      <c r="A62" s="89">
        <v>55</v>
      </c>
      <c r="B62" s="81" t="str">
        <f>Spisak!B57</f>
        <v>72/2020</v>
      </c>
      <c r="C62" s="76" t="str">
        <f>Spisak!C57</f>
        <v>Bailović Lazar</v>
      </c>
      <c r="D62" s="68">
        <f>Spisak!W57</f>
        <v>2</v>
      </c>
      <c r="E62" s="68" t="str">
        <f>Spisak!X57</f>
        <v/>
      </c>
      <c r="F62" s="68">
        <f>Spisak!Y57</f>
        <v>2</v>
      </c>
      <c r="G62" s="69" t="e">
        <f ca="1">Spisak!Z57 &amp; OcjenaSlovima(Spisak!Z57)</f>
        <v>#NAME?</v>
      </c>
    </row>
    <row r="63" spans="1:7">
      <c r="A63" s="89">
        <v>56</v>
      </c>
      <c r="B63" s="81" t="str">
        <f>Spisak!B58</f>
        <v>73/2020</v>
      </c>
      <c r="C63" s="76" t="str">
        <f>Spisak!C58</f>
        <v>Drobnjak Jovana</v>
      </c>
      <c r="D63" s="68">
        <f>Spisak!W58</f>
        <v>0.5</v>
      </c>
      <c r="E63" s="68" t="str">
        <f>Spisak!X58</f>
        <v/>
      </c>
      <c r="F63" s="68">
        <f>Spisak!Y58</f>
        <v>0.5</v>
      </c>
      <c r="G63" s="69" t="e">
        <f ca="1">Spisak!Z58 &amp; OcjenaSlovima(Spisak!Z58)</f>
        <v>#NAME?</v>
      </c>
    </row>
    <row r="64" spans="1:7">
      <c r="A64" s="89">
        <v>57</v>
      </c>
      <c r="B64" s="81" t="str">
        <f>Spisak!B59</f>
        <v>75/2020</v>
      </c>
      <c r="C64" s="76" t="str">
        <f>Spisak!C59</f>
        <v>Dabanović Marija</v>
      </c>
      <c r="D64" s="68">
        <f>Spisak!W59</f>
        <v>2</v>
      </c>
      <c r="E64" s="68" t="str">
        <f>Spisak!X59</f>
        <v/>
      </c>
      <c r="F64" s="68">
        <f>Spisak!Y59</f>
        <v>2</v>
      </c>
      <c r="G64" s="69" t="e">
        <f ca="1">Spisak!Z59 &amp; OcjenaSlovima(Spisak!Z59)</f>
        <v>#NAME?</v>
      </c>
    </row>
    <row r="65" spans="1:7">
      <c r="A65" s="89">
        <v>58</v>
      </c>
      <c r="B65" s="81" t="str">
        <f>Spisak!B60</f>
        <v>77/2020</v>
      </c>
      <c r="C65" s="76" t="str">
        <f>Spisak!C60</f>
        <v>Vukčević Tijana</v>
      </c>
      <c r="D65" s="68">
        <f>Spisak!W60</f>
        <v>0</v>
      </c>
      <c r="E65" s="68" t="str">
        <f>Spisak!X60</f>
        <v/>
      </c>
      <c r="F65" s="68">
        <f>Spisak!Y60</f>
        <v>0</v>
      </c>
      <c r="G65" s="69" t="e">
        <f ca="1">Spisak!Z60 &amp; OcjenaSlovima(Spisak!Z60)</f>
        <v>#NAME?</v>
      </c>
    </row>
    <row r="66" spans="1:7">
      <c r="A66" s="89">
        <v>59</v>
      </c>
      <c r="B66" s="81" t="str">
        <f>Spisak!B61</f>
        <v>78/2020</v>
      </c>
      <c r="C66" s="76" t="str">
        <f>Spisak!C61</f>
        <v>Minić Jovana</v>
      </c>
      <c r="D66" s="68">
        <f>Spisak!W61</f>
        <v>3</v>
      </c>
      <c r="E66" s="68" t="str">
        <f>Spisak!X61</f>
        <v/>
      </c>
      <c r="F66" s="68">
        <f>Spisak!Y61</f>
        <v>3</v>
      </c>
      <c r="G66" s="69" t="e">
        <f ca="1">Spisak!Z61 &amp; OcjenaSlovima(Spisak!Z61)</f>
        <v>#NAME?</v>
      </c>
    </row>
    <row r="67" spans="1:7">
      <c r="A67" s="89">
        <v>60</v>
      </c>
      <c r="B67" s="81" t="str">
        <f>Spisak!B62</f>
        <v>79/2020</v>
      </c>
      <c r="C67" s="76" t="str">
        <f>Spisak!C62</f>
        <v>Pavićević Petar</v>
      </c>
      <c r="D67" s="68">
        <f>Spisak!W62</f>
        <v>3</v>
      </c>
      <c r="E67" s="68" t="str">
        <f>Spisak!X62</f>
        <v/>
      </c>
      <c r="F67" s="68">
        <f>Spisak!Y62</f>
        <v>3</v>
      </c>
      <c r="G67" s="69" t="e">
        <f ca="1">Spisak!Z62 &amp; OcjenaSlovima(Spisak!Z62)</f>
        <v>#NAME?</v>
      </c>
    </row>
    <row r="68" spans="1:7">
      <c r="A68" s="89">
        <v>61</v>
      </c>
      <c r="B68" s="81" t="str">
        <f>Spisak!B63</f>
        <v>80/2020</v>
      </c>
      <c r="C68" s="76" t="str">
        <f>Spisak!C63</f>
        <v>Barović Ivana</v>
      </c>
      <c r="D68" s="68">
        <f>Spisak!W63</f>
        <v>3.5</v>
      </c>
      <c r="E68" s="68" t="str">
        <f>Spisak!X63</f>
        <v/>
      </c>
      <c r="F68" s="68">
        <f>Spisak!Y63</f>
        <v>3.5</v>
      </c>
      <c r="G68" s="69" t="e">
        <f ca="1">Spisak!Z63 &amp; OcjenaSlovima(Spisak!Z63)</f>
        <v>#NAME?</v>
      </c>
    </row>
    <row r="69" spans="1:7">
      <c r="A69" s="89">
        <v>62</v>
      </c>
      <c r="B69" s="81" t="str">
        <f>Spisak!B64</f>
        <v>81/2020</v>
      </c>
      <c r="C69" s="76" t="str">
        <f>Spisak!C64</f>
        <v>Becić Emsela</v>
      </c>
      <c r="D69" s="68">
        <f>Spisak!W64</f>
        <v>2.5</v>
      </c>
      <c r="E69" s="68" t="str">
        <f>Spisak!X64</f>
        <v/>
      </c>
      <c r="F69" s="68">
        <f>Spisak!Y64</f>
        <v>2.5</v>
      </c>
      <c r="G69" s="69" t="e">
        <f ca="1">Spisak!Z64 &amp; OcjenaSlovima(Spisak!Z64)</f>
        <v>#NAME?</v>
      </c>
    </row>
    <row r="70" spans="1:7">
      <c r="A70" s="89">
        <v>63</v>
      </c>
      <c r="B70" s="81" t="str">
        <f>Spisak!B65</f>
        <v>82/2020</v>
      </c>
      <c r="C70" s="76" t="str">
        <f>Spisak!C65</f>
        <v>Vuksanović Anastasija</v>
      </c>
      <c r="D70" s="68">
        <f>Spisak!W65</f>
        <v>3.5</v>
      </c>
      <c r="E70" s="68" t="str">
        <f>Spisak!X65</f>
        <v/>
      </c>
      <c r="F70" s="68">
        <f>Spisak!Y65</f>
        <v>3.5</v>
      </c>
      <c r="G70" s="69" t="e">
        <f ca="1">Spisak!Z65 &amp; OcjenaSlovima(Spisak!Z65)</f>
        <v>#NAME?</v>
      </c>
    </row>
    <row r="71" spans="1:7">
      <c r="A71" s="89">
        <v>64</v>
      </c>
      <c r="B71" s="81" t="str">
        <f>Spisak!B66</f>
        <v>83/2020</v>
      </c>
      <c r="C71" s="76" t="str">
        <f>Spisak!C66</f>
        <v>Falja Almedina</v>
      </c>
      <c r="D71" s="68">
        <f>Spisak!W66</f>
        <v>2.5</v>
      </c>
      <c r="E71" s="68" t="str">
        <f>Spisak!X66</f>
        <v/>
      </c>
      <c r="F71" s="68">
        <f>Spisak!Y66</f>
        <v>2.5</v>
      </c>
      <c r="G71" s="69" t="e">
        <f ca="1">Spisak!Z66 &amp; OcjenaSlovima(Spisak!Z66)</f>
        <v>#NAME?</v>
      </c>
    </row>
    <row r="72" spans="1:7">
      <c r="A72" s="89">
        <v>65</v>
      </c>
      <c r="B72" s="81" t="str">
        <f>Spisak!B67</f>
        <v>84/2020</v>
      </c>
      <c r="C72" s="76" t="str">
        <f>Spisak!C67</f>
        <v>Drinčić Sara</v>
      </c>
      <c r="D72" s="68">
        <f>Spisak!W67</f>
        <v>0</v>
      </c>
      <c r="E72" s="68" t="str">
        <f>Spisak!X67</f>
        <v/>
      </c>
      <c r="F72" s="68">
        <f>Spisak!Y67</f>
        <v>0</v>
      </c>
      <c r="G72" s="69" t="e">
        <f ca="1">Spisak!Z67 &amp; OcjenaSlovima(Spisak!Z67)</f>
        <v>#NAME?</v>
      </c>
    </row>
    <row r="73" spans="1:7">
      <c r="A73" s="89">
        <v>66</v>
      </c>
      <c r="B73" s="81" t="str">
        <f>Spisak!B68</f>
        <v>87/2020</v>
      </c>
      <c r="C73" s="76" t="str">
        <f>Spisak!C68</f>
        <v>Mihaljević Jana</v>
      </c>
      <c r="D73" s="68">
        <f>Spisak!W68</f>
        <v>1</v>
      </c>
      <c r="E73" s="68" t="str">
        <f>Spisak!X68</f>
        <v/>
      </c>
      <c r="F73" s="68">
        <f>Spisak!Y68</f>
        <v>1</v>
      </c>
      <c r="G73" s="69" t="e">
        <f ca="1">Spisak!Z68 &amp; OcjenaSlovima(Spisak!Z68)</f>
        <v>#NAME?</v>
      </c>
    </row>
    <row r="74" spans="1:7">
      <c r="A74" s="89">
        <v>67</v>
      </c>
      <c r="B74" s="81" t="str">
        <f>Spisak!B69</f>
        <v>89/2020</v>
      </c>
      <c r="C74" s="76" t="str">
        <f>Spisak!C69</f>
        <v>Kovačević Nađa</v>
      </c>
      <c r="D74" s="68">
        <f>Spisak!W69</f>
        <v>0</v>
      </c>
      <c r="E74" s="68" t="str">
        <f>Spisak!X69</f>
        <v/>
      </c>
      <c r="F74" s="68">
        <f>Spisak!Y69</f>
        <v>0</v>
      </c>
      <c r="G74" s="69" t="e">
        <f ca="1">Spisak!Z69 &amp; OcjenaSlovima(Spisak!Z69)</f>
        <v>#NAME?</v>
      </c>
    </row>
    <row r="75" spans="1:7">
      <c r="A75" s="89">
        <v>68</v>
      </c>
      <c r="B75" s="81" t="str">
        <f>Spisak!B70</f>
        <v>90/2020</v>
      </c>
      <c r="C75" s="76" t="str">
        <f>Spisak!C70</f>
        <v>Mitrović Ivana</v>
      </c>
      <c r="D75" s="68">
        <f>Spisak!W70</f>
        <v>2.5</v>
      </c>
      <c r="E75" s="68" t="str">
        <f>Spisak!X70</f>
        <v/>
      </c>
      <c r="F75" s="68">
        <f>Spisak!Y70</f>
        <v>2.5</v>
      </c>
      <c r="G75" s="69" t="e">
        <f ca="1">Spisak!Z70 &amp; OcjenaSlovima(Spisak!Z70)</f>
        <v>#NAME?</v>
      </c>
    </row>
    <row r="76" spans="1:7">
      <c r="A76" s="89">
        <v>69</v>
      </c>
      <c r="B76" s="81" t="str">
        <f>Spisak!B71</f>
        <v>91/2020</v>
      </c>
      <c r="C76" s="76" t="str">
        <f>Spisak!C71</f>
        <v>Klikovac Nina</v>
      </c>
      <c r="D76" s="68">
        <f>Spisak!W71</f>
        <v>3.5</v>
      </c>
      <c r="E76" s="68" t="str">
        <f>Spisak!X71</f>
        <v/>
      </c>
      <c r="F76" s="68">
        <f>Spisak!Y71</f>
        <v>3.5</v>
      </c>
      <c r="G76" s="69" t="e">
        <f ca="1">Spisak!Z71 &amp; OcjenaSlovima(Spisak!Z71)</f>
        <v>#NAME?</v>
      </c>
    </row>
    <row r="77" spans="1:7">
      <c r="A77" s="89">
        <v>70</v>
      </c>
      <c r="B77" s="81" t="str">
        <f>Spisak!B72</f>
        <v>92/2020</v>
      </c>
      <c r="C77" s="76" t="str">
        <f>Spisak!C72</f>
        <v>Miljanić Ivana</v>
      </c>
      <c r="D77" s="68">
        <f>Spisak!W72</f>
        <v>0</v>
      </c>
      <c r="E77" s="68" t="str">
        <f>Spisak!X72</f>
        <v/>
      </c>
      <c r="F77" s="68">
        <f>Spisak!Y72</f>
        <v>0</v>
      </c>
      <c r="G77" s="69" t="e">
        <f ca="1">Spisak!Z72 &amp; OcjenaSlovima(Spisak!Z72)</f>
        <v>#NAME?</v>
      </c>
    </row>
    <row r="78" spans="1:7">
      <c r="A78" s="89">
        <v>71</v>
      </c>
      <c r="B78" s="81" t="str">
        <f>Spisak!B73</f>
        <v>93/2020</v>
      </c>
      <c r="C78" s="76" t="str">
        <f>Spisak!C73</f>
        <v>Medojević Jelena</v>
      </c>
      <c r="D78" s="68">
        <f>Spisak!W73</f>
        <v>3.5</v>
      </c>
      <c r="E78" s="68" t="str">
        <f>Spisak!X73</f>
        <v/>
      </c>
      <c r="F78" s="68">
        <f>Spisak!Y73</f>
        <v>3.5</v>
      </c>
      <c r="G78" s="69" t="e">
        <f ca="1">Spisak!Z73 &amp; OcjenaSlovima(Spisak!Z73)</f>
        <v>#NAME?</v>
      </c>
    </row>
    <row r="79" spans="1:7">
      <c r="A79" s="89">
        <v>72</v>
      </c>
      <c r="B79" s="81" t="str">
        <f>Spisak!B74</f>
        <v>94/2020</v>
      </c>
      <c r="C79" s="76" t="str">
        <f>Spisak!C74</f>
        <v>Simanić Milan</v>
      </c>
      <c r="D79" s="68">
        <f>Spisak!W74</f>
        <v>3</v>
      </c>
      <c r="E79" s="68" t="str">
        <f>Spisak!X74</f>
        <v/>
      </c>
      <c r="F79" s="68">
        <f>Spisak!Y74</f>
        <v>3</v>
      </c>
      <c r="G79" s="69" t="e">
        <f ca="1">Spisak!Z74 &amp; OcjenaSlovima(Spisak!Z74)</f>
        <v>#NAME?</v>
      </c>
    </row>
    <row r="80" spans="1:7">
      <c r="A80" s="89">
        <v>73</v>
      </c>
      <c r="B80" s="81" t="str">
        <f>Spisak!B75</f>
        <v>96/2020</v>
      </c>
      <c r="C80" s="76" t="str">
        <f>Spisak!C75</f>
        <v>Popović Ksenija</v>
      </c>
      <c r="D80" s="68">
        <f>Spisak!W75</f>
        <v>0</v>
      </c>
      <c r="E80" s="68" t="str">
        <f>Spisak!X75</f>
        <v/>
      </c>
      <c r="F80" s="68">
        <f>Spisak!Y75</f>
        <v>0</v>
      </c>
      <c r="G80" s="69" t="e">
        <f ca="1">Spisak!Z75 &amp; OcjenaSlovima(Spisak!Z75)</f>
        <v>#NAME?</v>
      </c>
    </row>
    <row r="81" spans="1:7">
      <c r="A81" s="89">
        <v>74</v>
      </c>
      <c r="B81" s="81" t="str">
        <f>Spisak!B76</f>
        <v>97/2020</v>
      </c>
      <c r="C81" s="76" t="str">
        <f>Spisak!C76</f>
        <v>Lapčić Nikola</v>
      </c>
      <c r="D81" s="68">
        <f>Spisak!W76</f>
        <v>5</v>
      </c>
      <c r="E81" s="68" t="str">
        <f>Spisak!X76</f>
        <v/>
      </c>
      <c r="F81" s="68">
        <f>Spisak!Y76</f>
        <v>5</v>
      </c>
      <c r="G81" s="69" t="e">
        <f ca="1">Spisak!Z76 &amp; OcjenaSlovima(Spisak!Z76)</f>
        <v>#NAME?</v>
      </c>
    </row>
    <row r="82" spans="1:7">
      <c r="A82" s="89">
        <v>75</v>
      </c>
      <c r="B82" s="81" t="str">
        <f>Spisak!B77</f>
        <v>98/2020</v>
      </c>
      <c r="C82" s="76" t="str">
        <f>Spisak!C77</f>
        <v>Vojinović Radovan</v>
      </c>
      <c r="D82" s="68">
        <f>Spisak!W77</f>
        <v>3.5</v>
      </c>
      <c r="E82" s="68" t="str">
        <f>Spisak!X77</f>
        <v/>
      </c>
      <c r="F82" s="68">
        <f>Spisak!Y77</f>
        <v>3.5</v>
      </c>
      <c r="G82" s="69" t="e">
        <f ca="1">Spisak!Z77 &amp; OcjenaSlovima(Spisak!Z77)</f>
        <v>#NAME?</v>
      </c>
    </row>
    <row r="83" spans="1:7">
      <c r="A83" s="89">
        <v>76</v>
      </c>
      <c r="B83" s="81" t="str">
        <f>Spisak!B78</f>
        <v>100/2020</v>
      </c>
      <c r="C83" s="76" t="str">
        <f>Spisak!C78</f>
        <v>Lagator Sara</v>
      </c>
      <c r="D83" s="68">
        <f>Spisak!W78</f>
        <v>3.5</v>
      </c>
      <c r="E83" s="68" t="str">
        <f>Spisak!X78</f>
        <v/>
      </c>
      <c r="F83" s="68">
        <f>Spisak!Y78</f>
        <v>3.5</v>
      </c>
      <c r="G83" s="69" t="e">
        <f ca="1">Spisak!Z78 &amp; OcjenaSlovima(Spisak!Z78)</f>
        <v>#NAME?</v>
      </c>
    </row>
    <row r="84" spans="1:7">
      <c r="A84" s="89">
        <v>77</v>
      </c>
      <c r="B84" s="81" t="str">
        <f>Spisak!B79</f>
        <v>102/2020</v>
      </c>
      <c r="C84" s="76" t="str">
        <f>Spisak!C79</f>
        <v>Kadić Marija</v>
      </c>
      <c r="D84" s="68">
        <f>Spisak!W79</f>
        <v>4</v>
      </c>
      <c r="E84" s="68" t="str">
        <f>Spisak!X79</f>
        <v/>
      </c>
      <c r="F84" s="68">
        <f>Spisak!Y79</f>
        <v>4</v>
      </c>
      <c r="G84" s="69" t="e">
        <f ca="1">Spisak!Z79 &amp; OcjenaSlovima(Spisak!Z79)</f>
        <v>#NAME?</v>
      </c>
    </row>
    <row r="85" spans="1:7">
      <c r="A85" s="89">
        <v>78</v>
      </c>
      <c r="B85" s="81" t="str">
        <f>Spisak!B80</f>
        <v>103/2020</v>
      </c>
      <c r="C85" s="76" t="str">
        <f>Spisak!C80</f>
        <v>Minić Vasilije</v>
      </c>
      <c r="D85" s="68">
        <f>Spisak!W80</f>
        <v>3</v>
      </c>
      <c r="E85" s="68" t="str">
        <f>Spisak!X80</f>
        <v/>
      </c>
      <c r="F85" s="68">
        <f>Spisak!Y80</f>
        <v>3</v>
      </c>
      <c r="G85" s="69" t="e">
        <f ca="1">Spisak!Z80 &amp; OcjenaSlovima(Spisak!Z80)</f>
        <v>#NAME?</v>
      </c>
    </row>
    <row r="86" spans="1:7">
      <c r="A86" s="89">
        <v>79</v>
      </c>
      <c r="B86" s="81" t="str">
        <f>Spisak!B81</f>
        <v>107/2020</v>
      </c>
      <c r="C86" s="76" t="str">
        <f>Spisak!C81</f>
        <v>Pajović Balša</v>
      </c>
      <c r="D86" s="68">
        <f>Spisak!W81</f>
        <v>1.5</v>
      </c>
      <c r="E86" s="68" t="str">
        <f>Spisak!X81</f>
        <v/>
      </c>
      <c r="F86" s="68">
        <f>Spisak!Y81</f>
        <v>1.5</v>
      </c>
      <c r="G86" s="69" t="e">
        <f ca="1">Spisak!Z81 &amp; OcjenaSlovima(Spisak!Z81)</f>
        <v>#NAME?</v>
      </c>
    </row>
    <row r="87" spans="1:7">
      <c r="A87" s="89">
        <v>80</v>
      </c>
      <c r="B87" s="81" t="str">
        <f>Spisak!B82</f>
        <v>108/2020</v>
      </c>
      <c r="C87" s="76" t="str">
        <f>Spisak!C82</f>
        <v>Vučeraković Jovana</v>
      </c>
      <c r="D87" s="68">
        <f>Spisak!W82</f>
        <v>2</v>
      </c>
      <c r="E87" s="68" t="str">
        <f>Spisak!X82</f>
        <v/>
      </c>
      <c r="F87" s="68">
        <f>Spisak!Y82</f>
        <v>2</v>
      </c>
      <c r="G87" s="69" t="e">
        <f ca="1">Spisak!Z82 &amp; OcjenaSlovima(Spisak!Z82)</f>
        <v>#NAME?</v>
      </c>
    </row>
    <row r="88" spans="1:7">
      <c r="A88" s="89">
        <v>81</v>
      </c>
      <c r="B88" s="81" t="str">
        <f>Spisak!B83</f>
        <v>109/2020</v>
      </c>
      <c r="C88" s="76" t="str">
        <f>Spisak!C83</f>
        <v>Femić Radivoje</v>
      </c>
      <c r="D88" s="68">
        <f>Spisak!W83</f>
        <v>3.5</v>
      </c>
      <c r="E88" s="68" t="str">
        <f>Spisak!X83</f>
        <v/>
      </c>
      <c r="F88" s="68">
        <f>Spisak!Y83</f>
        <v>3.5</v>
      </c>
      <c r="G88" s="69" t="e">
        <f ca="1">Spisak!Z83 &amp; OcjenaSlovima(Spisak!Z83)</f>
        <v>#NAME?</v>
      </c>
    </row>
    <row r="89" spans="1:7">
      <c r="A89" s="89">
        <v>82</v>
      </c>
      <c r="B89" s="81" t="str">
        <f>Spisak!B84</f>
        <v>112/2020</v>
      </c>
      <c r="C89" s="76" t="str">
        <f>Spisak!C84</f>
        <v>Vuksanović Bojana</v>
      </c>
      <c r="D89" s="68">
        <f>Spisak!W84</f>
        <v>1.5</v>
      </c>
      <c r="E89" s="68" t="str">
        <f>Spisak!X84</f>
        <v/>
      </c>
      <c r="F89" s="68">
        <f>Spisak!Y84</f>
        <v>1.5</v>
      </c>
      <c r="G89" s="69" t="e">
        <f ca="1">Spisak!Z84 &amp; OcjenaSlovima(Spisak!Z84)</f>
        <v>#NAME?</v>
      </c>
    </row>
    <row r="90" spans="1:7">
      <c r="A90" s="89">
        <v>83</v>
      </c>
      <c r="B90" s="81" t="str">
        <f>Spisak!B85</f>
        <v>114/2020</v>
      </c>
      <c r="C90" s="76" t="str">
        <f>Spisak!C85</f>
        <v>Šćepanović Teodora</v>
      </c>
      <c r="D90" s="68">
        <f>Spisak!W85</f>
        <v>3</v>
      </c>
      <c r="E90" s="68" t="str">
        <f>Spisak!X85</f>
        <v/>
      </c>
      <c r="F90" s="68">
        <f>Spisak!Y85</f>
        <v>3</v>
      </c>
      <c r="G90" s="69" t="e">
        <f ca="1">Spisak!Z85 &amp; OcjenaSlovima(Spisak!Z85)</f>
        <v>#NAME?</v>
      </c>
    </row>
    <row r="91" spans="1:7">
      <c r="A91" s="89">
        <v>84</v>
      </c>
      <c r="B91" s="81" t="str">
        <f>Spisak!B86</f>
        <v>115/2020</v>
      </c>
      <c r="C91" s="76" t="str">
        <f>Spisak!C86</f>
        <v>Nikolić Jana</v>
      </c>
      <c r="D91" s="68">
        <f>Spisak!W86</f>
        <v>4</v>
      </c>
      <c r="E91" s="68" t="str">
        <f>Spisak!X86</f>
        <v/>
      </c>
      <c r="F91" s="68">
        <f>Spisak!Y86</f>
        <v>4</v>
      </c>
      <c r="G91" s="69" t="e">
        <f ca="1">Spisak!Z86 &amp; OcjenaSlovima(Spisak!Z86)</f>
        <v>#NAME?</v>
      </c>
    </row>
    <row r="92" spans="1:7">
      <c r="A92" s="89">
        <v>85</v>
      </c>
      <c r="B92" s="81" t="str">
        <f>Spisak!B87</f>
        <v>117/2020</v>
      </c>
      <c r="C92" s="76" t="str">
        <f>Spisak!C87</f>
        <v>Ćorović Nikoleta</v>
      </c>
      <c r="D92" s="68">
        <f>Spisak!W87</f>
        <v>3.5</v>
      </c>
      <c r="E92" s="68" t="str">
        <f>Spisak!X87</f>
        <v/>
      </c>
      <c r="F92" s="68">
        <f>Spisak!Y87</f>
        <v>3.5</v>
      </c>
      <c r="G92" s="69" t="e">
        <f ca="1">Spisak!Z87 &amp; OcjenaSlovima(Spisak!Z87)</f>
        <v>#NAME?</v>
      </c>
    </row>
    <row r="93" spans="1:7">
      <c r="A93" s="89">
        <v>86</v>
      </c>
      <c r="B93" s="81" t="str">
        <f>Spisak!B88</f>
        <v>118/2020</v>
      </c>
      <c r="C93" s="76" t="str">
        <f>Spisak!C88</f>
        <v>Zaganjor Elma</v>
      </c>
      <c r="D93" s="68">
        <f>Spisak!W88</f>
        <v>0</v>
      </c>
      <c r="E93" s="68" t="str">
        <f>Spisak!X88</f>
        <v/>
      </c>
      <c r="F93" s="68">
        <f>Spisak!Y88</f>
        <v>0</v>
      </c>
      <c r="G93" s="69" t="e">
        <f ca="1">Spisak!Z88 &amp; OcjenaSlovima(Spisak!Z88)</f>
        <v>#NAME?</v>
      </c>
    </row>
    <row r="94" spans="1:7">
      <c r="A94" s="89">
        <v>87</v>
      </c>
      <c r="B94" s="81" t="str">
        <f>Spisak!B89</f>
        <v>120/2020</v>
      </c>
      <c r="C94" s="76" t="str">
        <f>Spisak!C89</f>
        <v>Dragović Vesna</v>
      </c>
      <c r="D94" s="68">
        <f>Spisak!W89</f>
        <v>0</v>
      </c>
      <c r="E94" s="68" t="str">
        <f>Spisak!X89</f>
        <v/>
      </c>
      <c r="F94" s="68">
        <f>Spisak!Y89</f>
        <v>0</v>
      </c>
      <c r="G94" s="69" t="e">
        <f ca="1">Spisak!Z89 &amp; OcjenaSlovima(Spisak!Z89)</f>
        <v>#NAME?</v>
      </c>
    </row>
    <row r="95" spans="1:7">
      <c r="A95" s="89">
        <v>88</v>
      </c>
      <c r="B95" s="81" t="str">
        <f>Spisak!B90</f>
        <v>123/2020</v>
      </c>
      <c r="C95" s="76" t="str">
        <f>Spisak!C90</f>
        <v>Ržanikovska Mihaela</v>
      </c>
      <c r="D95" s="68">
        <f>Spisak!W90</f>
        <v>0</v>
      </c>
      <c r="E95" s="68" t="str">
        <f>Spisak!X90</f>
        <v/>
      </c>
      <c r="F95" s="68">
        <f>Spisak!Y90</f>
        <v>0</v>
      </c>
      <c r="G95" s="69" t="e">
        <f ca="1">Spisak!Z90 &amp; OcjenaSlovima(Spisak!Z90)</f>
        <v>#NAME?</v>
      </c>
    </row>
    <row r="96" spans="1:7">
      <c r="A96" s="89">
        <v>89</v>
      </c>
      <c r="B96" s="81" t="str">
        <f>Spisak!B91</f>
        <v>124/2020</v>
      </c>
      <c r="C96" s="76" t="str">
        <f>Spisak!C91</f>
        <v>Vukotić Teodora</v>
      </c>
      <c r="D96" s="68">
        <f>Spisak!W91</f>
        <v>0</v>
      </c>
      <c r="E96" s="68" t="str">
        <f>Spisak!X91</f>
        <v/>
      </c>
      <c r="F96" s="68">
        <f>Spisak!Y91</f>
        <v>0</v>
      </c>
      <c r="G96" s="69" t="e">
        <f ca="1">Spisak!Z91 &amp; OcjenaSlovima(Spisak!Z91)</f>
        <v>#NAME?</v>
      </c>
    </row>
    <row r="97" spans="1:7">
      <c r="A97" s="89">
        <v>90</v>
      </c>
      <c r="B97" s="81" t="str">
        <f>Spisak!B92</f>
        <v>128/2020</v>
      </c>
      <c r="C97" s="76" t="str">
        <f>Spisak!C92</f>
        <v>Petričević Jovana</v>
      </c>
      <c r="D97" s="68">
        <f>Spisak!W92</f>
        <v>0</v>
      </c>
      <c r="E97" s="68" t="str">
        <f>Spisak!X92</f>
        <v/>
      </c>
      <c r="F97" s="68">
        <f>Spisak!Y92</f>
        <v>0</v>
      </c>
      <c r="G97" s="69" t="e">
        <f ca="1">Spisak!Z92 &amp; OcjenaSlovima(Spisak!Z92)</f>
        <v>#NAME?</v>
      </c>
    </row>
    <row r="98" spans="1:7">
      <c r="A98" s="89">
        <v>91</v>
      </c>
      <c r="B98" s="81" t="str">
        <f>Spisak!B93</f>
        <v>129/2020</v>
      </c>
      <c r="C98" s="76" t="str">
        <f>Spisak!C93</f>
        <v>Simonović Nađa</v>
      </c>
      <c r="D98" s="68">
        <f>Spisak!W93</f>
        <v>0</v>
      </c>
      <c r="E98" s="68" t="str">
        <f>Spisak!X93</f>
        <v/>
      </c>
      <c r="F98" s="68">
        <f>Spisak!Y93</f>
        <v>0</v>
      </c>
      <c r="G98" s="69" t="e">
        <f ca="1">Spisak!Z93 &amp; OcjenaSlovima(Spisak!Z93)</f>
        <v>#NAME?</v>
      </c>
    </row>
    <row r="99" spans="1:7">
      <c r="A99" s="89">
        <v>92</v>
      </c>
      <c r="B99" s="81" t="str">
        <f>Spisak!B94</f>
        <v>131/2020</v>
      </c>
      <c r="C99" s="76" t="str">
        <f>Spisak!C94</f>
        <v>Lađić Anja</v>
      </c>
      <c r="D99" s="68">
        <f>Spisak!W94</f>
        <v>0</v>
      </c>
      <c r="E99" s="68" t="str">
        <f>Spisak!X94</f>
        <v/>
      </c>
      <c r="F99" s="68">
        <f>Spisak!Y94</f>
        <v>0</v>
      </c>
      <c r="G99" s="69" t="e">
        <f ca="1">Spisak!Z94 &amp; OcjenaSlovima(Spisak!Z94)</f>
        <v>#NAME?</v>
      </c>
    </row>
    <row r="100" spans="1:7">
      <c r="A100" s="89">
        <v>93</v>
      </c>
      <c r="B100" s="81" t="str">
        <f>Spisak!B95</f>
        <v>132/2020</v>
      </c>
      <c r="C100" s="76" t="str">
        <f>Spisak!C95</f>
        <v>Baltić Anja</v>
      </c>
      <c r="D100" s="68">
        <f>Spisak!W95</f>
        <v>3</v>
      </c>
      <c r="E100" s="68" t="str">
        <f>Spisak!X95</f>
        <v/>
      </c>
      <c r="F100" s="68">
        <f>Spisak!Y95</f>
        <v>3</v>
      </c>
      <c r="G100" s="69" t="e">
        <f ca="1">Spisak!Z95 &amp; OcjenaSlovima(Spisak!Z95)</f>
        <v>#NAME?</v>
      </c>
    </row>
    <row r="101" spans="1:7">
      <c r="A101" s="89">
        <v>94</v>
      </c>
      <c r="B101" s="81" t="str">
        <f>Spisak!B96</f>
        <v>135/2020</v>
      </c>
      <c r="C101" s="76" t="str">
        <f>Spisak!C96</f>
        <v>Vraneš Vasilije</v>
      </c>
      <c r="D101" s="68">
        <f>Spisak!W96</f>
        <v>3</v>
      </c>
      <c r="E101" s="68" t="str">
        <f>Spisak!X96</f>
        <v/>
      </c>
      <c r="F101" s="68">
        <f>Spisak!Y96</f>
        <v>3</v>
      </c>
      <c r="G101" s="69" t="e">
        <f ca="1">Spisak!Z96 &amp; OcjenaSlovima(Spisak!Z96)</f>
        <v>#NAME?</v>
      </c>
    </row>
    <row r="102" spans="1:7">
      <c r="A102" s="89">
        <v>95</v>
      </c>
      <c r="B102" s="81" t="str">
        <f>Spisak!B97</f>
        <v>138/2020</v>
      </c>
      <c r="C102" s="76" t="str">
        <f>Spisak!C97</f>
        <v>Spasojević Jagoš</v>
      </c>
      <c r="D102" s="68">
        <f>Spisak!W97</f>
        <v>2</v>
      </c>
      <c r="E102" s="68" t="str">
        <f>Spisak!X97</f>
        <v/>
      </c>
      <c r="F102" s="68">
        <f>Spisak!Y97</f>
        <v>2</v>
      </c>
      <c r="G102" s="69" t="e">
        <f ca="1">Spisak!Z97 &amp; OcjenaSlovima(Spisak!Z97)</f>
        <v>#NAME?</v>
      </c>
    </row>
    <row r="103" spans="1:7">
      <c r="A103" s="89">
        <v>96</v>
      </c>
      <c r="B103" s="81" t="str">
        <f>Spisak!B98</f>
        <v>139/2020</v>
      </c>
      <c r="C103" s="76" t="str">
        <f>Spisak!C98</f>
        <v>Madžgalj Luka</v>
      </c>
      <c r="D103" s="68">
        <f>Spisak!W98</f>
        <v>3.5</v>
      </c>
      <c r="E103" s="68" t="str">
        <f>Spisak!X98</f>
        <v/>
      </c>
      <c r="F103" s="68">
        <f>Spisak!Y98</f>
        <v>3.5</v>
      </c>
      <c r="G103" s="69" t="e">
        <f ca="1">Spisak!Z98 &amp; OcjenaSlovima(Spisak!Z98)</f>
        <v>#NAME?</v>
      </c>
    </row>
    <row r="104" spans="1:7">
      <c r="A104" s="89">
        <v>97</v>
      </c>
      <c r="B104" s="81" t="str">
        <f>Spisak!B99</f>
        <v>140/2020</v>
      </c>
      <c r="C104" s="76" t="str">
        <f>Spisak!C99</f>
        <v>Pajović Nađa</v>
      </c>
      <c r="D104" s="68">
        <f>Spisak!W99</f>
        <v>3.5</v>
      </c>
      <c r="E104" s="68" t="str">
        <f>Spisak!X99</f>
        <v/>
      </c>
      <c r="F104" s="68">
        <f>Spisak!Y99</f>
        <v>3.5</v>
      </c>
      <c r="G104" s="69" t="e">
        <f ca="1">Spisak!Z99 &amp; OcjenaSlovima(Spisak!Z99)</f>
        <v>#NAME?</v>
      </c>
    </row>
    <row r="105" spans="1:7">
      <c r="A105" s="89">
        <v>98</v>
      </c>
      <c r="B105" s="81" t="str">
        <f>Spisak!B100</f>
        <v>143/2020</v>
      </c>
      <c r="C105" s="76" t="str">
        <f>Spisak!C100</f>
        <v>Manojlović Filip</v>
      </c>
      <c r="D105" s="68">
        <f>Spisak!W100</f>
        <v>1.5</v>
      </c>
      <c r="E105" s="68" t="str">
        <f>Spisak!X100</f>
        <v/>
      </c>
      <c r="F105" s="68">
        <f>Spisak!Y100</f>
        <v>1.5</v>
      </c>
      <c r="G105" s="69" t="e">
        <f ca="1">Spisak!Z100 &amp; OcjenaSlovima(Spisak!Z100)</f>
        <v>#NAME?</v>
      </c>
    </row>
    <row r="106" spans="1:7">
      <c r="A106" s="89">
        <v>99</v>
      </c>
      <c r="B106" s="81" t="str">
        <f>Spisak!B101</f>
        <v>145/2020</v>
      </c>
      <c r="C106" s="76" t="str">
        <f>Spisak!C101</f>
        <v>Vujović Veljko</v>
      </c>
      <c r="D106" s="68">
        <f>Spisak!W101</f>
        <v>2.5</v>
      </c>
      <c r="E106" s="68" t="str">
        <f>Spisak!X101</f>
        <v/>
      </c>
      <c r="F106" s="68">
        <f>Spisak!Y101</f>
        <v>2.5</v>
      </c>
      <c r="G106" s="69" t="e">
        <f ca="1">Spisak!Z101 &amp; OcjenaSlovima(Spisak!Z101)</f>
        <v>#NAME?</v>
      </c>
    </row>
    <row r="107" spans="1:7">
      <c r="A107" s="89">
        <v>100</v>
      </c>
      <c r="B107" s="81" t="str">
        <f>Spisak!B102</f>
        <v>147/2020</v>
      </c>
      <c r="C107" s="76" t="str">
        <f>Spisak!C102</f>
        <v>Bećirović Damir</v>
      </c>
      <c r="D107" s="68">
        <f>Spisak!W102</f>
        <v>2.5</v>
      </c>
      <c r="E107" s="68" t="str">
        <f>Spisak!X102</f>
        <v/>
      </c>
      <c r="F107" s="68">
        <f>Spisak!Y102</f>
        <v>2.5</v>
      </c>
      <c r="G107" s="69" t="e">
        <f ca="1">Spisak!Z102 &amp; OcjenaSlovima(Spisak!Z102)</f>
        <v>#NAME?</v>
      </c>
    </row>
    <row r="108" spans="1:7">
      <c r="A108" s="89">
        <v>101</v>
      </c>
      <c r="B108" s="81" t="str">
        <f>Spisak!B103</f>
        <v>148/2020</v>
      </c>
      <c r="C108" s="76" t="str">
        <f>Spisak!C103</f>
        <v>Brnović Sara</v>
      </c>
      <c r="D108" s="68">
        <f>Spisak!W103</f>
        <v>2.5</v>
      </c>
      <c r="E108" s="68" t="str">
        <f>Spisak!X103</f>
        <v/>
      </c>
      <c r="F108" s="68">
        <f>Spisak!Y103</f>
        <v>2.5</v>
      </c>
      <c r="G108" s="69" t="e">
        <f ca="1">Spisak!Z103 &amp; OcjenaSlovima(Spisak!Z103)</f>
        <v>#NAME?</v>
      </c>
    </row>
    <row r="109" spans="1:7">
      <c r="A109" s="89">
        <v>102</v>
      </c>
      <c r="B109" s="81" t="str">
        <f>Spisak!B104</f>
        <v>149/2020</v>
      </c>
      <c r="C109" s="76" t="str">
        <f>Spisak!C104</f>
        <v>Stanić Mara</v>
      </c>
      <c r="D109" s="68">
        <f>Spisak!W104</f>
        <v>3</v>
      </c>
      <c r="E109" s="68" t="str">
        <f>Spisak!X104</f>
        <v/>
      </c>
      <c r="F109" s="68">
        <f>Spisak!Y104</f>
        <v>3</v>
      </c>
      <c r="G109" s="69" t="e">
        <f ca="1">Spisak!Z104 &amp; OcjenaSlovima(Spisak!Z104)</f>
        <v>#NAME?</v>
      </c>
    </row>
    <row r="110" spans="1:7">
      <c r="A110" s="89">
        <v>103</v>
      </c>
      <c r="B110" s="81" t="str">
        <f>Spisak!B105</f>
        <v>151/2020</v>
      </c>
      <c r="C110" s="76" t="str">
        <f>Spisak!C105</f>
        <v>Čekić Alisa</v>
      </c>
      <c r="D110" s="68">
        <f>Spisak!W105</f>
        <v>4.5</v>
      </c>
      <c r="E110" s="68" t="str">
        <f>Spisak!X105</f>
        <v/>
      </c>
      <c r="F110" s="68">
        <f>Spisak!Y105</f>
        <v>4.5</v>
      </c>
      <c r="G110" s="69" t="e">
        <f ca="1">Spisak!Z105 &amp; OcjenaSlovima(Spisak!Z105)</f>
        <v>#NAME?</v>
      </c>
    </row>
    <row r="111" spans="1:7">
      <c r="A111" s="89">
        <v>104</v>
      </c>
      <c r="B111" s="81" t="str">
        <f>Spisak!B106</f>
        <v>152/2020</v>
      </c>
      <c r="C111" s="76" t="str">
        <f>Spisak!C106</f>
        <v>Spasić Milica</v>
      </c>
      <c r="D111" s="68">
        <f>Spisak!W106</f>
        <v>0</v>
      </c>
      <c r="E111" s="68" t="str">
        <f>Spisak!X106</f>
        <v/>
      </c>
      <c r="F111" s="68">
        <f>Spisak!Y106</f>
        <v>0</v>
      </c>
      <c r="G111" s="69" t="e">
        <f ca="1">Spisak!Z106 &amp; OcjenaSlovima(Spisak!Z106)</f>
        <v>#NAME?</v>
      </c>
    </row>
    <row r="112" spans="1:7">
      <c r="A112" s="89">
        <v>105</v>
      </c>
      <c r="B112" s="81" t="str">
        <f>Spisak!B107</f>
        <v>153/2020</v>
      </c>
      <c r="C112" s="76" t="str">
        <f>Spisak!C107</f>
        <v>Rajković Bojana</v>
      </c>
      <c r="D112" s="68">
        <f>Spisak!W107</f>
        <v>4.5</v>
      </c>
      <c r="E112" s="68" t="str">
        <f>Spisak!X107</f>
        <v/>
      </c>
      <c r="F112" s="68">
        <f>Spisak!Y107</f>
        <v>4.5</v>
      </c>
      <c r="G112" s="69" t="e">
        <f ca="1">Spisak!Z107 &amp; OcjenaSlovima(Spisak!Z107)</f>
        <v>#NAME?</v>
      </c>
    </row>
    <row r="113" spans="1:7">
      <c r="A113" s="89">
        <v>106</v>
      </c>
      <c r="B113" s="81" t="str">
        <f>Spisak!B108</f>
        <v>154/2020</v>
      </c>
      <c r="C113" s="76" t="str">
        <f>Spisak!C108</f>
        <v>Ćulafić Teodora</v>
      </c>
      <c r="D113" s="68">
        <f>Spisak!W108</f>
        <v>4</v>
      </c>
      <c r="E113" s="68" t="str">
        <f>Spisak!X108</f>
        <v/>
      </c>
      <c r="F113" s="68">
        <f>Spisak!Y108</f>
        <v>4</v>
      </c>
      <c r="G113" s="69" t="e">
        <f ca="1">Spisak!Z108 &amp; OcjenaSlovima(Spisak!Z108)</f>
        <v>#NAME?</v>
      </c>
    </row>
    <row r="114" spans="1:7">
      <c r="A114" s="89">
        <v>107</v>
      </c>
      <c r="B114" s="81" t="str">
        <f>Spisak!B109</f>
        <v>155/2020</v>
      </c>
      <c r="C114" s="76" t="str">
        <f>Spisak!C109</f>
        <v>Danilović Predrag</v>
      </c>
      <c r="D114" s="68">
        <f>Spisak!W109</f>
        <v>2</v>
      </c>
      <c r="E114" s="68" t="str">
        <f>Spisak!X109</f>
        <v/>
      </c>
      <c r="F114" s="68">
        <f>Spisak!Y109</f>
        <v>2</v>
      </c>
      <c r="G114" s="69" t="e">
        <f ca="1">Spisak!Z109 &amp; OcjenaSlovima(Spisak!Z109)</f>
        <v>#NAME?</v>
      </c>
    </row>
    <row r="115" spans="1:7">
      <c r="A115" s="89">
        <v>108</v>
      </c>
      <c r="B115" s="81" t="str">
        <f>Spisak!B110</f>
        <v>156/2020</v>
      </c>
      <c r="C115" s="76" t="str">
        <f>Spisak!C110</f>
        <v>Nikčević Nina</v>
      </c>
      <c r="D115" s="68">
        <f>Spisak!W110</f>
        <v>4</v>
      </c>
      <c r="E115" s="68" t="str">
        <f>Spisak!X110</f>
        <v/>
      </c>
      <c r="F115" s="68">
        <f>Spisak!Y110</f>
        <v>4</v>
      </c>
      <c r="G115" s="69" t="e">
        <f ca="1">Spisak!Z110 &amp; OcjenaSlovima(Spisak!Z110)</f>
        <v>#NAME?</v>
      </c>
    </row>
    <row r="116" spans="1:7">
      <c r="A116" s="89">
        <v>109</v>
      </c>
      <c r="B116" s="81" t="str">
        <f>Spisak!B111</f>
        <v>157/2020</v>
      </c>
      <c r="C116" s="76" t="str">
        <f>Spisak!C111</f>
        <v>Mirković Mina</v>
      </c>
      <c r="D116" s="68">
        <f>Spisak!W111</f>
        <v>4</v>
      </c>
      <c r="E116" s="68" t="str">
        <f>Spisak!X111</f>
        <v/>
      </c>
      <c r="F116" s="68">
        <f>Spisak!Y111</f>
        <v>4</v>
      </c>
      <c r="G116" s="69" t="e">
        <f ca="1">Spisak!Z111 &amp; OcjenaSlovima(Spisak!Z111)</f>
        <v>#NAME?</v>
      </c>
    </row>
    <row r="117" spans="1:7">
      <c r="A117" s="89">
        <v>110</v>
      </c>
      <c r="B117" s="81" t="str">
        <f>Spisak!B112</f>
        <v>158/2020</v>
      </c>
      <c r="C117" s="76" t="str">
        <f>Spisak!C112</f>
        <v>Ivanović Andrea</v>
      </c>
      <c r="D117" s="68">
        <f>Spisak!W112</f>
        <v>3</v>
      </c>
      <c r="E117" s="68" t="str">
        <f>Spisak!X112</f>
        <v/>
      </c>
      <c r="F117" s="68">
        <f>Spisak!Y112</f>
        <v>3</v>
      </c>
      <c r="G117" s="69" t="e">
        <f ca="1">Spisak!Z112 &amp; OcjenaSlovima(Spisak!Z112)</f>
        <v>#NAME?</v>
      </c>
    </row>
    <row r="118" spans="1:7">
      <c r="A118" s="89">
        <v>111</v>
      </c>
      <c r="B118" s="81" t="str">
        <f>Spisak!B113</f>
        <v>159/2020</v>
      </c>
      <c r="C118" s="76" t="str">
        <f>Spisak!C113</f>
        <v>Nenezić Marija</v>
      </c>
      <c r="D118" s="68">
        <f>Spisak!W113</f>
        <v>4</v>
      </c>
      <c r="E118" s="68" t="str">
        <f>Spisak!X113</f>
        <v/>
      </c>
      <c r="F118" s="68">
        <f>Spisak!Y113</f>
        <v>4</v>
      </c>
      <c r="G118" s="69" t="e">
        <f ca="1">Spisak!Z113 &amp; OcjenaSlovima(Spisak!Z113)</f>
        <v>#NAME?</v>
      </c>
    </row>
    <row r="119" spans="1:7">
      <c r="A119" s="89">
        <v>112</v>
      </c>
      <c r="B119" s="81" t="str">
        <f>Spisak!B114</f>
        <v>161/2020</v>
      </c>
      <c r="C119" s="76" t="str">
        <f>Spisak!C114</f>
        <v>Ćorić Jovanka</v>
      </c>
      <c r="D119" s="68">
        <f>Spisak!W114</f>
        <v>1</v>
      </c>
      <c r="E119" s="68" t="str">
        <f>Spisak!X114</f>
        <v/>
      </c>
      <c r="F119" s="68">
        <f>Spisak!Y114</f>
        <v>1</v>
      </c>
      <c r="G119" s="69" t="e">
        <f ca="1">Spisak!Z114 &amp; OcjenaSlovima(Spisak!Z114)</f>
        <v>#NAME?</v>
      </c>
    </row>
    <row r="120" spans="1:7">
      <c r="A120" s="89">
        <v>113</v>
      </c>
      <c r="B120" s="81" t="str">
        <f>Spisak!B115</f>
        <v>165/2020</v>
      </c>
      <c r="C120" s="76" t="str">
        <f>Spisak!C115</f>
        <v>Gojčaj Lirija</v>
      </c>
      <c r="D120" s="68">
        <f>Spisak!W115</f>
        <v>1.5</v>
      </c>
      <c r="E120" s="68" t="str">
        <f>Spisak!X115</f>
        <v/>
      </c>
      <c r="F120" s="68">
        <f>Spisak!Y115</f>
        <v>1.5</v>
      </c>
      <c r="G120" s="69" t="e">
        <f ca="1">Spisak!Z115 &amp; OcjenaSlovima(Spisak!Z115)</f>
        <v>#NAME?</v>
      </c>
    </row>
    <row r="121" spans="1:7">
      <c r="A121" s="89">
        <v>114</v>
      </c>
      <c r="B121" s="81" t="str">
        <f>Spisak!B116</f>
        <v>170/2020</v>
      </c>
      <c r="C121" s="76" t="str">
        <f>Spisak!C116</f>
        <v>Radonjić Sofija</v>
      </c>
      <c r="D121" s="68">
        <f>Spisak!W116</f>
        <v>3</v>
      </c>
      <c r="E121" s="68" t="str">
        <f>Spisak!X116</f>
        <v/>
      </c>
      <c r="F121" s="68">
        <f>Spisak!Y116</f>
        <v>3</v>
      </c>
      <c r="G121" s="69" t="e">
        <f ca="1">Spisak!Z116 &amp; OcjenaSlovima(Spisak!Z116)</f>
        <v>#NAME?</v>
      </c>
    </row>
    <row r="122" spans="1:7">
      <c r="A122" s="89">
        <v>115</v>
      </c>
      <c r="B122" s="81" t="str">
        <f>Spisak!B117</f>
        <v>171/2020</v>
      </c>
      <c r="C122" s="76" t="str">
        <f>Spisak!C117</f>
        <v>Žižić Ivan</v>
      </c>
      <c r="D122" s="68">
        <f>Spisak!W117</f>
        <v>2.5</v>
      </c>
      <c r="E122" s="68" t="str">
        <f>Spisak!X117</f>
        <v/>
      </c>
      <c r="F122" s="68">
        <f>Spisak!Y117</f>
        <v>2.5</v>
      </c>
      <c r="G122" s="69" t="e">
        <f ca="1">Spisak!Z117 &amp; OcjenaSlovima(Spisak!Z117)</f>
        <v>#NAME?</v>
      </c>
    </row>
    <row r="123" spans="1:7">
      <c r="A123" s="89">
        <v>116</v>
      </c>
      <c r="B123" s="81" t="str">
        <f>Spisak!B118</f>
        <v>173/2020</v>
      </c>
      <c r="C123" s="76" t="str">
        <f>Spisak!C118</f>
        <v>Brnović Miloš</v>
      </c>
      <c r="D123" s="68">
        <f>Spisak!W118</f>
        <v>2</v>
      </c>
      <c r="E123" s="68" t="str">
        <f>Spisak!X118</f>
        <v/>
      </c>
      <c r="F123" s="68">
        <f>Spisak!Y118</f>
        <v>2</v>
      </c>
      <c r="G123" s="69" t="e">
        <f ca="1">Spisak!Z118 &amp; OcjenaSlovima(Spisak!Z118)</f>
        <v>#NAME?</v>
      </c>
    </row>
    <row r="124" spans="1:7">
      <c r="A124" s="89">
        <v>117</v>
      </c>
      <c r="B124" s="81" t="str">
        <f>Spisak!B119</f>
        <v>174/2020</v>
      </c>
      <c r="C124" s="76" t="str">
        <f>Spisak!C119</f>
        <v>Pavićević Ognjen</v>
      </c>
      <c r="D124" s="68">
        <f>Spisak!W119</f>
        <v>2</v>
      </c>
      <c r="E124" s="68" t="str">
        <f>Spisak!X119</f>
        <v/>
      </c>
      <c r="F124" s="68">
        <f>Spisak!Y119</f>
        <v>2</v>
      </c>
      <c r="G124" s="69" t="e">
        <f ca="1">Spisak!Z119 &amp; OcjenaSlovima(Spisak!Z119)</f>
        <v>#NAME?</v>
      </c>
    </row>
    <row r="125" spans="1:7">
      <c r="A125" s="89">
        <v>118</v>
      </c>
      <c r="B125" s="81" t="str">
        <f>Spisak!B120</f>
        <v>175/2020</v>
      </c>
      <c r="C125" s="76" t="str">
        <f>Spisak!C120</f>
        <v>Remiković Kristina</v>
      </c>
      <c r="D125" s="68">
        <f>Spisak!W120</f>
        <v>1</v>
      </c>
      <c r="E125" s="68" t="str">
        <f>Spisak!X120</f>
        <v/>
      </c>
      <c r="F125" s="68">
        <f>Spisak!Y120</f>
        <v>1</v>
      </c>
      <c r="G125" s="69" t="e">
        <f ca="1">Spisak!Z120 &amp; OcjenaSlovima(Spisak!Z120)</f>
        <v>#NAME?</v>
      </c>
    </row>
    <row r="126" spans="1:7">
      <c r="A126" s="89">
        <v>119</v>
      </c>
      <c r="B126" s="81" t="str">
        <f>Spisak!B121</f>
        <v>178/2020</v>
      </c>
      <c r="C126" s="76" t="str">
        <f>Spisak!C121</f>
        <v>Damjanović Ivona</v>
      </c>
      <c r="D126" s="68">
        <f>Spisak!W121</f>
        <v>3</v>
      </c>
      <c r="E126" s="68" t="str">
        <f>Spisak!X121</f>
        <v/>
      </c>
      <c r="F126" s="68">
        <f>Spisak!Y121</f>
        <v>3</v>
      </c>
      <c r="G126" s="69" t="e">
        <f ca="1">Spisak!Z121 &amp; OcjenaSlovima(Spisak!Z121)</f>
        <v>#NAME?</v>
      </c>
    </row>
    <row r="127" spans="1:7">
      <c r="A127" s="89">
        <v>120</v>
      </c>
      <c r="B127" s="81" t="str">
        <f>Spisak!B122</f>
        <v>179/2020</v>
      </c>
      <c r="C127" s="76" t="str">
        <f>Spisak!C122</f>
        <v>Burić Katarina</v>
      </c>
      <c r="D127" s="68">
        <f>Spisak!W122</f>
        <v>2</v>
      </c>
      <c r="E127" s="68" t="str">
        <f>Spisak!X122</f>
        <v/>
      </c>
      <c r="F127" s="68">
        <f>Spisak!Y122</f>
        <v>2</v>
      </c>
      <c r="G127" s="69" t="e">
        <f ca="1">Spisak!Z122 &amp; OcjenaSlovima(Spisak!Z122)</f>
        <v>#NAME?</v>
      </c>
    </row>
    <row r="128" spans="1:7">
      <c r="A128" s="89">
        <v>121</v>
      </c>
      <c r="B128" s="81" t="str">
        <f>Spisak!B123</f>
        <v>180/2020</v>
      </c>
      <c r="C128" s="76" t="str">
        <f>Spisak!C123</f>
        <v>Matović Nevena</v>
      </c>
      <c r="D128" s="68">
        <f>Spisak!W123</f>
        <v>0</v>
      </c>
      <c r="E128" s="68" t="str">
        <f>Spisak!X123</f>
        <v/>
      </c>
      <c r="F128" s="68">
        <f>Spisak!Y123</f>
        <v>0</v>
      </c>
      <c r="G128" s="69" t="e">
        <f ca="1">Spisak!Z123 &amp; OcjenaSlovima(Spisak!Z123)</f>
        <v>#NAME?</v>
      </c>
    </row>
    <row r="129" spans="1:7">
      <c r="A129" s="89">
        <v>122</v>
      </c>
      <c r="B129" s="81" t="str">
        <f>Spisak!B124</f>
        <v>182/2020</v>
      </c>
      <c r="C129" s="76" t="str">
        <f>Spisak!C124</f>
        <v>Drašković Šćepan</v>
      </c>
      <c r="D129" s="68">
        <f>Spisak!W124</f>
        <v>3.5</v>
      </c>
      <c r="E129" s="68" t="str">
        <f>Spisak!X124</f>
        <v/>
      </c>
      <c r="F129" s="68">
        <f>Spisak!Y124</f>
        <v>3.5</v>
      </c>
      <c r="G129" s="69" t="e">
        <f ca="1">Spisak!Z124 &amp; OcjenaSlovima(Spisak!Z124)</f>
        <v>#NAME?</v>
      </c>
    </row>
    <row r="130" spans="1:7">
      <c r="A130" s="89">
        <v>123</v>
      </c>
      <c r="B130" s="81" t="str">
        <f>Spisak!B125</f>
        <v>183/2020</v>
      </c>
      <c r="C130" s="76" t="str">
        <f>Spisak!C125</f>
        <v>Kalač Ineta</v>
      </c>
      <c r="D130" s="68">
        <f>Spisak!W125</f>
        <v>2</v>
      </c>
      <c r="E130" s="68" t="str">
        <f>Spisak!X125</f>
        <v/>
      </c>
      <c r="F130" s="68">
        <f>Spisak!Y125</f>
        <v>2</v>
      </c>
      <c r="G130" s="69" t="e">
        <f ca="1">Spisak!Z125 &amp; OcjenaSlovima(Spisak!Z125)</f>
        <v>#NAME?</v>
      </c>
    </row>
    <row r="131" spans="1:7">
      <c r="A131" s="89">
        <v>124</v>
      </c>
      <c r="B131" s="81" t="str">
        <f>Spisak!B126</f>
        <v>185/2020</v>
      </c>
      <c r="C131" s="76" t="str">
        <f>Spisak!C126</f>
        <v>Gazivoda Milena</v>
      </c>
      <c r="D131" s="68">
        <f>Spisak!W126</f>
        <v>2.5</v>
      </c>
      <c r="E131" s="68" t="str">
        <f>Spisak!X126</f>
        <v/>
      </c>
      <c r="F131" s="68">
        <f>Spisak!Y126</f>
        <v>2.5</v>
      </c>
      <c r="G131" s="69" t="e">
        <f ca="1">Spisak!Z126 &amp; OcjenaSlovima(Spisak!Z126)</f>
        <v>#NAME?</v>
      </c>
    </row>
    <row r="132" spans="1:7">
      <c r="A132" s="89">
        <v>125</v>
      </c>
      <c r="B132" s="81" t="str">
        <f>Spisak!B127</f>
        <v>186/2020</v>
      </c>
      <c r="C132" s="76" t="str">
        <f>Spisak!C127</f>
        <v>Maraš Milica</v>
      </c>
      <c r="D132" s="68">
        <f>Spisak!W127</f>
        <v>0</v>
      </c>
      <c r="E132" s="68" t="str">
        <f>Spisak!X127</f>
        <v/>
      </c>
      <c r="F132" s="68">
        <f>Spisak!Y127</f>
        <v>0</v>
      </c>
      <c r="G132" s="69" t="e">
        <f ca="1">Spisak!Z127 &amp; OcjenaSlovima(Spisak!Z127)</f>
        <v>#NAME?</v>
      </c>
    </row>
    <row r="133" spans="1:7">
      <c r="A133" s="89">
        <v>126</v>
      </c>
      <c r="B133" s="81" t="str">
        <f>Spisak!B128</f>
        <v>187/2020</v>
      </c>
      <c r="C133" s="76" t="str">
        <f>Spisak!C128</f>
        <v>Žurić Neda</v>
      </c>
      <c r="D133" s="68">
        <f>Spisak!W128</f>
        <v>0</v>
      </c>
      <c r="E133" s="68" t="str">
        <f>Spisak!X128</f>
        <v/>
      </c>
      <c r="F133" s="68">
        <f>Spisak!Y128</f>
        <v>0</v>
      </c>
      <c r="G133" s="69" t="e">
        <f ca="1">Spisak!Z128 &amp; OcjenaSlovima(Spisak!Z128)</f>
        <v>#NAME?</v>
      </c>
    </row>
    <row r="134" spans="1:7">
      <c r="A134" s="89">
        <v>127</v>
      </c>
      <c r="B134" s="81" t="str">
        <f>Spisak!B129</f>
        <v>188/2020</v>
      </c>
      <c r="C134" s="76" t="str">
        <f>Spisak!C129</f>
        <v>Fejzić Elvis</v>
      </c>
      <c r="D134" s="68">
        <f>Spisak!W129</f>
        <v>2</v>
      </c>
      <c r="E134" s="68" t="str">
        <f>Spisak!X129</f>
        <v/>
      </c>
      <c r="F134" s="68">
        <f>Spisak!Y129</f>
        <v>2</v>
      </c>
      <c r="G134" s="69" t="e">
        <f ca="1">Spisak!Z129 &amp; OcjenaSlovima(Spisak!Z129)</f>
        <v>#NAME?</v>
      </c>
    </row>
    <row r="135" spans="1:7">
      <c r="A135" s="89">
        <v>128</v>
      </c>
      <c r="B135" s="81" t="str">
        <f>Spisak!B130</f>
        <v>189/2020</v>
      </c>
      <c r="C135" s="76" t="str">
        <f>Spisak!C130</f>
        <v>Plavšić Ivan</v>
      </c>
      <c r="D135" s="68">
        <f>Spisak!W130</f>
        <v>3</v>
      </c>
      <c r="E135" s="68" t="str">
        <f>Spisak!X130</f>
        <v/>
      </c>
      <c r="F135" s="68">
        <f>Spisak!Y130</f>
        <v>3</v>
      </c>
      <c r="G135" s="69" t="e">
        <f ca="1">Spisak!Z130 &amp; OcjenaSlovima(Spisak!Z130)</f>
        <v>#NAME?</v>
      </c>
    </row>
    <row r="136" spans="1:7">
      <c r="A136" s="89">
        <v>129</v>
      </c>
      <c r="B136" s="81" t="str">
        <f>Spisak!B131</f>
        <v>190/2020</v>
      </c>
      <c r="C136" s="76" t="str">
        <f>Spisak!C131</f>
        <v>Madžgalj Miloš</v>
      </c>
      <c r="D136" s="68">
        <f>Spisak!W131</f>
        <v>2</v>
      </c>
      <c r="E136" s="68" t="str">
        <f>Spisak!X131</f>
        <v/>
      </c>
      <c r="F136" s="68">
        <f>Spisak!Y131</f>
        <v>2</v>
      </c>
      <c r="G136" s="69" t="e">
        <f ca="1">Spisak!Z131 &amp; OcjenaSlovima(Spisak!Z131)</f>
        <v>#NAME?</v>
      </c>
    </row>
    <row r="137" spans="1:7">
      <c r="A137" s="89">
        <v>130</v>
      </c>
      <c r="B137" s="81" t="str">
        <f>Spisak!B132</f>
        <v>191/2020</v>
      </c>
      <c r="C137" s="76" t="str">
        <f>Spisak!C132</f>
        <v>Milošević Nina</v>
      </c>
      <c r="D137" s="68">
        <f>Spisak!W132</f>
        <v>4.5</v>
      </c>
      <c r="E137" s="68" t="str">
        <f>Spisak!X132</f>
        <v/>
      </c>
      <c r="F137" s="68">
        <f>Spisak!Y132</f>
        <v>4.5</v>
      </c>
      <c r="G137" s="69" t="e">
        <f ca="1">Spisak!Z132 &amp; OcjenaSlovima(Spisak!Z132)</f>
        <v>#NAME?</v>
      </c>
    </row>
    <row r="138" spans="1:7">
      <c r="A138" s="89">
        <v>131</v>
      </c>
      <c r="B138" s="81" t="str">
        <f>Spisak!B133</f>
        <v>192/2020</v>
      </c>
      <c r="C138" s="76" t="str">
        <f>Spisak!C133</f>
        <v>Knežević Vasilije</v>
      </c>
      <c r="D138" s="68">
        <f>Spisak!W133</f>
        <v>3.5</v>
      </c>
      <c r="E138" s="68" t="str">
        <f>Spisak!X133</f>
        <v/>
      </c>
      <c r="F138" s="68">
        <f>Spisak!Y133</f>
        <v>3.5</v>
      </c>
      <c r="G138" s="69" t="e">
        <f ca="1">Spisak!Z133 &amp; OcjenaSlovima(Spisak!Z133)</f>
        <v>#NAME?</v>
      </c>
    </row>
    <row r="139" spans="1:7">
      <c r="A139" s="89">
        <v>132</v>
      </c>
      <c r="B139" s="81" t="str">
        <f>Spisak!B134</f>
        <v>194/2020</v>
      </c>
      <c r="C139" s="76" t="str">
        <f>Spisak!C134</f>
        <v>Pejović Anđela</v>
      </c>
      <c r="D139" s="68">
        <f>Spisak!W134</f>
        <v>2</v>
      </c>
      <c r="E139" s="68" t="str">
        <f>Spisak!X134</f>
        <v/>
      </c>
      <c r="F139" s="68">
        <f>Spisak!Y134</f>
        <v>2</v>
      </c>
      <c r="G139" s="69" t="e">
        <f ca="1">Spisak!Z134 &amp; OcjenaSlovima(Spisak!Z134)</f>
        <v>#NAME?</v>
      </c>
    </row>
    <row r="140" spans="1:7">
      <c r="A140" s="89">
        <v>133</v>
      </c>
      <c r="B140" s="81" t="str">
        <f>Spisak!B135</f>
        <v>195/2020</v>
      </c>
      <c r="C140" s="76" t="str">
        <f>Spisak!C135</f>
        <v>Peković Anja</v>
      </c>
      <c r="D140" s="68">
        <f>Spisak!W135</f>
        <v>0</v>
      </c>
      <c r="E140" s="68" t="str">
        <f>Spisak!X135</f>
        <v/>
      </c>
      <c r="F140" s="68">
        <f>Spisak!Y135</f>
        <v>0</v>
      </c>
      <c r="G140" s="69" t="e">
        <f ca="1">Spisak!Z135 &amp; OcjenaSlovima(Spisak!Z135)</f>
        <v>#NAME?</v>
      </c>
    </row>
    <row r="141" spans="1:7">
      <c r="A141" s="89">
        <v>134</v>
      </c>
      <c r="B141" s="81" t="str">
        <f>Spisak!B136</f>
        <v>196/2020</v>
      </c>
      <c r="C141" s="76" t="str">
        <f>Spisak!C136</f>
        <v>Lučić Marija</v>
      </c>
      <c r="D141" s="68">
        <f>Spisak!W136</f>
        <v>0</v>
      </c>
      <c r="E141" s="68" t="str">
        <f>Spisak!X136</f>
        <v/>
      </c>
      <c r="F141" s="68">
        <f>Spisak!Y136</f>
        <v>0</v>
      </c>
      <c r="G141" s="69" t="e">
        <f ca="1">Spisak!Z136 &amp; OcjenaSlovima(Spisak!Z136)</f>
        <v>#NAME?</v>
      </c>
    </row>
    <row r="142" spans="1:7">
      <c r="A142" s="89">
        <v>135</v>
      </c>
      <c r="B142" s="81" t="str">
        <f>Spisak!B137</f>
        <v>197/2020</v>
      </c>
      <c r="C142" s="76" t="str">
        <f>Spisak!C137</f>
        <v>Korać Jovana</v>
      </c>
      <c r="D142" s="68">
        <f>Spisak!W137</f>
        <v>0</v>
      </c>
      <c r="E142" s="68" t="str">
        <f>Spisak!X137</f>
        <v/>
      </c>
      <c r="F142" s="68">
        <f>Spisak!Y137</f>
        <v>0</v>
      </c>
      <c r="G142" s="69" t="e">
        <f ca="1">Spisak!Z137 &amp; OcjenaSlovima(Spisak!Z137)</f>
        <v>#NAME?</v>
      </c>
    </row>
    <row r="143" spans="1:7">
      <c r="A143" s="89">
        <v>136</v>
      </c>
      <c r="B143" s="81" t="str">
        <f>Spisak!B138</f>
        <v>199/2020</v>
      </c>
      <c r="C143" s="76" t="str">
        <f>Spisak!C138</f>
        <v>Rabrenović Jelka</v>
      </c>
      <c r="D143" s="68">
        <f>Spisak!W138</f>
        <v>4</v>
      </c>
      <c r="E143" s="68" t="str">
        <f>Spisak!X138</f>
        <v/>
      </c>
      <c r="F143" s="68">
        <f>Spisak!Y138</f>
        <v>4</v>
      </c>
      <c r="G143" s="69" t="e">
        <f ca="1">Spisak!Z138 &amp; OcjenaSlovima(Spisak!Z138)</f>
        <v>#NAME?</v>
      </c>
    </row>
    <row r="144" spans="1:7">
      <c r="A144" s="89">
        <v>137</v>
      </c>
      <c r="B144" s="81" t="str">
        <f>Spisak!B139</f>
        <v>201/2020</v>
      </c>
      <c r="C144" s="76" t="str">
        <f>Spisak!C139</f>
        <v>Lučić Milica</v>
      </c>
      <c r="D144" s="68">
        <f>Spisak!W139</f>
        <v>0</v>
      </c>
      <c r="E144" s="68" t="str">
        <f>Spisak!X139</f>
        <v/>
      </c>
      <c r="F144" s="68">
        <f>Spisak!Y139</f>
        <v>0</v>
      </c>
      <c r="G144" s="69" t="e">
        <f ca="1">Spisak!Z139 &amp; OcjenaSlovima(Spisak!Z139)</f>
        <v>#NAME?</v>
      </c>
    </row>
    <row r="145" spans="1:7">
      <c r="A145" s="89">
        <v>138</v>
      </c>
      <c r="B145" s="81" t="str">
        <f>Spisak!B140</f>
        <v>202/2020</v>
      </c>
      <c r="C145" s="76" t="str">
        <f>Spisak!C140</f>
        <v>Nedović Mina</v>
      </c>
      <c r="D145" s="68">
        <f>Spisak!W140</f>
        <v>2.5</v>
      </c>
      <c r="E145" s="68" t="str">
        <f>Spisak!X140</f>
        <v/>
      </c>
      <c r="F145" s="68">
        <f>Spisak!Y140</f>
        <v>2.5</v>
      </c>
      <c r="G145" s="69" t="e">
        <f ca="1">Spisak!Z140 &amp; OcjenaSlovima(Spisak!Z140)</f>
        <v>#NAME?</v>
      </c>
    </row>
    <row r="146" spans="1:7">
      <c r="A146" s="89">
        <v>139</v>
      </c>
      <c r="B146" s="81" t="str">
        <f>Spisak!B141</f>
        <v>203/2020</v>
      </c>
      <c r="C146" s="76" t="str">
        <f>Spisak!C141</f>
        <v>Vuković Itana</v>
      </c>
      <c r="D146" s="68">
        <f>Spisak!W141</f>
        <v>3</v>
      </c>
      <c r="E146" s="68" t="str">
        <f>Spisak!X141</f>
        <v/>
      </c>
      <c r="F146" s="68">
        <f>Spisak!Y141</f>
        <v>3</v>
      </c>
      <c r="G146" s="69" t="e">
        <f ca="1">Spisak!Z141 &amp; OcjenaSlovima(Spisak!Z141)</f>
        <v>#NAME?</v>
      </c>
    </row>
    <row r="147" spans="1:7">
      <c r="A147" s="89">
        <v>140</v>
      </c>
      <c r="B147" s="81" t="str">
        <f>Spisak!B142</f>
        <v>204/2020</v>
      </c>
      <c r="C147" s="76" t="str">
        <f>Spisak!C142</f>
        <v>Pindović Bojana</v>
      </c>
      <c r="D147" s="68">
        <f>Spisak!W142</f>
        <v>1</v>
      </c>
      <c r="E147" s="68" t="str">
        <f>Spisak!X142</f>
        <v/>
      </c>
      <c r="F147" s="68">
        <f>Spisak!Y142</f>
        <v>1</v>
      </c>
      <c r="G147" s="69" t="e">
        <f ca="1">Spisak!Z142 &amp; OcjenaSlovima(Spisak!Z142)</f>
        <v>#NAME?</v>
      </c>
    </row>
    <row r="148" spans="1:7">
      <c r="A148" s="89">
        <v>141</v>
      </c>
      <c r="B148" s="81" t="str">
        <f>Spisak!B143</f>
        <v>206/2020</v>
      </c>
      <c r="C148" s="76" t="str">
        <f>Spisak!C143</f>
        <v>Lazarević Aleksa</v>
      </c>
      <c r="D148" s="68">
        <f>Spisak!W143</f>
        <v>3.5</v>
      </c>
      <c r="E148" s="68" t="str">
        <f>Spisak!X143</f>
        <v/>
      </c>
      <c r="F148" s="68">
        <f>Spisak!Y143</f>
        <v>3.5</v>
      </c>
      <c r="G148" s="69" t="e">
        <f ca="1">Spisak!Z143 &amp; OcjenaSlovima(Spisak!Z143)</f>
        <v>#NAME?</v>
      </c>
    </row>
    <row r="149" spans="1:7">
      <c r="A149" s="89">
        <v>142</v>
      </c>
      <c r="B149" s="81" t="str">
        <f>Spisak!B144</f>
        <v>207/2020</v>
      </c>
      <c r="C149" s="76" t="str">
        <f>Spisak!C144</f>
        <v>Vučeraković Dara</v>
      </c>
      <c r="D149" s="68">
        <f>Spisak!W144</f>
        <v>3</v>
      </c>
      <c r="E149" s="68" t="str">
        <f>Spisak!X144</f>
        <v/>
      </c>
      <c r="F149" s="68">
        <f>Spisak!Y144</f>
        <v>3</v>
      </c>
      <c r="G149" s="69" t="e">
        <f ca="1">Spisak!Z144 &amp; OcjenaSlovima(Spisak!Z144)</f>
        <v>#NAME?</v>
      </c>
    </row>
    <row r="150" spans="1:7">
      <c r="A150" s="89">
        <v>143</v>
      </c>
      <c r="B150" s="81" t="str">
        <f>Spisak!B145</f>
        <v>209/2020</v>
      </c>
      <c r="C150" s="76" t="str">
        <f>Spisak!C145</f>
        <v>Miranović Predrag</v>
      </c>
      <c r="D150" s="68">
        <f>Spisak!W145</f>
        <v>0</v>
      </c>
      <c r="E150" s="68" t="str">
        <f>Spisak!X145</f>
        <v/>
      </c>
      <c r="F150" s="68">
        <f>Spisak!Y145</f>
        <v>0</v>
      </c>
      <c r="G150" s="69" t="e">
        <f ca="1">Spisak!Z145 &amp; OcjenaSlovima(Spisak!Z145)</f>
        <v>#NAME?</v>
      </c>
    </row>
    <row r="151" spans="1:7">
      <c r="A151" s="89">
        <v>144</v>
      </c>
      <c r="B151" s="81" t="str">
        <f>Spisak!B146</f>
        <v>210/2020</v>
      </c>
      <c r="C151" s="76" t="str">
        <f>Spisak!C146</f>
        <v>Hot Selma</v>
      </c>
      <c r="D151" s="68">
        <f>Spisak!W146</f>
        <v>1.5</v>
      </c>
      <c r="E151" s="68" t="str">
        <f>Spisak!X146</f>
        <v/>
      </c>
      <c r="F151" s="68">
        <f>Spisak!Y146</f>
        <v>1.5</v>
      </c>
      <c r="G151" s="69" t="e">
        <f ca="1">Spisak!Z146 &amp; OcjenaSlovima(Spisak!Z146)</f>
        <v>#NAME?</v>
      </c>
    </row>
    <row r="152" spans="1:7">
      <c r="A152" s="89">
        <v>145</v>
      </c>
      <c r="B152" s="81" t="str">
        <f>Spisak!B147</f>
        <v>211/2020</v>
      </c>
      <c r="C152" s="76" t="str">
        <f>Spisak!C147</f>
        <v>Knežević Savo</v>
      </c>
      <c r="D152" s="68">
        <f>Spisak!W147</f>
        <v>3.5</v>
      </c>
      <c r="E152" s="68" t="str">
        <f>Spisak!X147</f>
        <v/>
      </c>
      <c r="F152" s="68">
        <f>Spisak!Y147</f>
        <v>3.5</v>
      </c>
      <c r="G152" s="69" t="e">
        <f ca="1">Spisak!Z147 &amp; OcjenaSlovima(Spisak!Z147)</f>
        <v>#NAME?</v>
      </c>
    </row>
    <row r="153" spans="1:7">
      <c r="A153" s="89">
        <v>146</v>
      </c>
      <c r="B153" s="81" t="str">
        <f>Spisak!B148</f>
        <v>212/2020</v>
      </c>
      <c r="C153" s="76" t="str">
        <f>Spisak!C148</f>
        <v>Golubović Elena</v>
      </c>
      <c r="D153" s="68">
        <f>Spisak!W148</f>
        <v>2</v>
      </c>
      <c r="E153" s="68" t="str">
        <f>Spisak!X148</f>
        <v/>
      </c>
      <c r="F153" s="68">
        <f>Spisak!Y148</f>
        <v>2</v>
      </c>
      <c r="G153" s="69" t="e">
        <f ca="1">Spisak!Z148 &amp; OcjenaSlovima(Spisak!Z148)</f>
        <v>#NAME?</v>
      </c>
    </row>
    <row r="154" spans="1:7">
      <c r="A154" s="89">
        <v>147</v>
      </c>
      <c r="B154" s="81" t="str">
        <f>Spisak!B149</f>
        <v>214/2020</v>
      </c>
      <c r="C154" s="76" t="str">
        <f>Spisak!C149</f>
        <v>Damjanović Dragana</v>
      </c>
      <c r="D154" s="68">
        <f>Spisak!W149</f>
        <v>2</v>
      </c>
      <c r="E154" s="68" t="str">
        <f>Spisak!X149</f>
        <v/>
      </c>
      <c r="F154" s="68">
        <f>Spisak!Y149</f>
        <v>2</v>
      </c>
      <c r="G154" s="69" t="e">
        <f ca="1">Spisak!Z149 &amp; OcjenaSlovima(Spisak!Z149)</f>
        <v>#NAME?</v>
      </c>
    </row>
    <row r="155" spans="1:7">
      <c r="A155" s="89">
        <v>148</v>
      </c>
      <c r="B155" s="81" t="str">
        <f>Spisak!B150</f>
        <v>216/2020</v>
      </c>
      <c r="C155" s="76" t="str">
        <f>Spisak!C150</f>
        <v>Pejović Ivan</v>
      </c>
      <c r="D155" s="68">
        <f>Spisak!W150</f>
        <v>0</v>
      </c>
      <c r="E155" s="68" t="str">
        <f>Spisak!X150</f>
        <v/>
      </c>
      <c r="F155" s="68">
        <f>Spisak!Y150</f>
        <v>0</v>
      </c>
      <c r="G155" s="69" t="e">
        <f ca="1">Spisak!Z150 &amp; OcjenaSlovima(Spisak!Z150)</f>
        <v>#NAME?</v>
      </c>
    </row>
    <row r="156" spans="1:7">
      <c r="A156" s="89">
        <v>149</v>
      </c>
      <c r="B156" s="81" t="str">
        <f>Spisak!B151</f>
        <v>218/2020</v>
      </c>
      <c r="C156" s="76" t="str">
        <f>Spisak!C151</f>
        <v>Raičković Iva</v>
      </c>
      <c r="D156" s="68">
        <f>Spisak!W151</f>
        <v>3.5</v>
      </c>
      <c r="E156" s="68" t="str">
        <f>Spisak!X151</f>
        <v/>
      </c>
      <c r="F156" s="68">
        <f>Spisak!Y151</f>
        <v>3.5</v>
      </c>
      <c r="G156" s="69" t="e">
        <f ca="1">Spisak!Z151 &amp; OcjenaSlovima(Spisak!Z151)</f>
        <v>#NAME?</v>
      </c>
    </row>
    <row r="157" spans="1:7">
      <c r="A157" s="89">
        <v>150</v>
      </c>
      <c r="B157" s="81" t="str">
        <f>Spisak!B152</f>
        <v>220/2020</v>
      </c>
      <c r="C157" s="76" t="str">
        <f>Spisak!C152</f>
        <v>Pejović Jelena</v>
      </c>
      <c r="D157" s="68">
        <f>Spisak!W152</f>
        <v>2.5</v>
      </c>
      <c r="E157" s="68" t="str">
        <f>Spisak!X152</f>
        <v/>
      </c>
      <c r="F157" s="68">
        <f>Spisak!Y152</f>
        <v>2.5</v>
      </c>
      <c r="G157" s="69" t="e">
        <f ca="1">Spisak!Z152 &amp; OcjenaSlovima(Spisak!Z152)</f>
        <v>#NAME?</v>
      </c>
    </row>
    <row r="158" spans="1:7">
      <c r="A158" s="89">
        <v>151</v>
      </c>
      <c r="B158" s="81" t="str">
        <f>Spisak!B153</f>
        <v>221/2020</v>
      </c>
      <c r="C158" s="76" t="str">
        <f>Spisak!C153</f>
        <v>Međedović Miloš</v>
      </c>
      <c r="D158" s="68">
        <f>Spisak!W153</f>
        <v>0</v>
      </c>
      <c r="E158" s="68" t="str">
        <f>Spisak!X153</f>
        <v/>
      </c>
      <c r="F158" s="68">
        <f>Spisak!Y153</f>
        <v>0</v>
      </c>
      <c r="G158" s="69" t="e">
        <f ca="1">Spisak!Z153 &amp; OcjenaSlovima(Spisak!Z153)</f>
        <v>#NAME?</v>
      </c>
    </row>
    <row r="159" spans="1:7">
      <c r="A159" s="89">
        <v>152</v>
      </c>
      <c r="B159" s="81" t="str">
        <f>Spisak!B154</f>
        <v>222/2020</v>
      </c>
      <c r="C159" s="76" t="str">
        <f>Spisak!C154</f>
        <v>Lipovac Luka</v>
      </c>
      <c r="D159" s="68">
        <f>Spisak!W154</f>
        <v>0</v>
      </c>
      <c r="E159" s="68" t="str">
        <f>Spisak!X154</f>
        <v/>
      </c>
      <c r="F159" s="68">
        <f>Spisak!Y154</f>
        <v>0</v>
      </c>
      <c r="G159" s="69" t="e">
        <f ca="1">Spisak!Z154 &amp; OcjenaSlovima(Spisak!Z154)</f>
        <v>#NAME?</v>
      </c>
    </row>
    <row r="160" spans="1:7">
      <c r="A160" s="89">
        <v>153</v>
      </c>
      <c r="B160" s="81" t="str">
        <f>Spisak!B155</f>
        <v>223/2020</v>
      </c>
      <c r="C160" s="76" t="str">
        <f>Spisak!C155</f>
        <v>Žujović Anastasija</v>
      </c>
      <c r="D160" s="68">
        <f>Spisak!W155</f>
        <v>0</v>
      </c>
      <c r="E160" s="68" t="str">
        <f>Spisak!X155</f>
        <v/>
      </c>
      <c r="F160" s="68">
        <f>Spisak!Y155</f>
        <v>0</v>
      </c>
      <c r="G160" s="69" t="e">
        <f ca="1">Spisak!Z155 &amp; OcjenaSlovima(Spisak!Z155)</f>
        <v>#NAME?</v>
      </c>
    </row>
    <row r="161" spans="1:7">
      <c r="A161" s="89">
        <v>154</v>
      </c>
      <c r="B161" s="81" t="str">
        <f>Spisak!B156</f>
        <v>227/2020</v>
      </c>
      <c r="C161" s="76" t="str">
        <f>Spisak!C156</f>
        <v>Dapčević Tatjana</v>
      </c>
      <c r="D161" s="68">
        <f>Spisak!W156</f>
        <v>3</v>
      </c>
      <c r="E161" s="68" t="str">
        <f>Spisak!X156</f>
        <v/>
      </c>
      <c r="F161" s="68">
        <f>Spisak!Y156</f>
        <v>3</v>
      </c>
      <c r="G161" s="69" t="e">
        <f ca="1">Spisak!Z156 &amp; OcjenaSlovima(Spisak!Z156)</f>
        <v>#NAME?</v>
      </c>
    </row>
    <row r="162" spans="1:7">
      <c r="A162" s="89">
        <v>155</v>
      </c>
      <c r="B162" s="81" t="str">
        <f>Spisak!B157</f>
        <v>228/2020</v>
      </c>
      <c r="C162" s="76" t="str">
        <f>Spisak!C157</f>
        <v>Đuričković Pavle</v>
      </c>
      <c r="D162" s="68">
        <f>Spisak!W157</f>
        <v>1</v>
      </c>
      <c r="E162" s="68" t="str">
        <f>Spisak!X157</f>
        <v/>
      </c>
      <c r="F162" s="68">
        <f>Spisak!Y157</f>
        <v>1</v>
      </c>
      <c r="G162" s="69" t="e">
        <f ca="1">Spisak!Z157 &amp; OcjenaSlovima(Spisak!Z157)</f>
        <v>#NAME?</v>
      </c>
    </row>
    <row r="163" spans="1:7">
      <c r="A163" s="89">
        <v>156</v>
      </c>
      <c r="B163" s="81" t="str">
        <f>Spisak!B158</f>
        <v>230/2020</v>
      </c>
      <c r="C163" s="76" t="str">
        <f>Spisak!C158</f>
        <v>Medenica Matija</v>
      </c>
      <c r="D163" s="68">
        <f>Spisak!W158</f>
        <v>4</v>
      </c>
      <c r="E163" s="68" t="str">
        <f>Spisak!X158</f>
        <v/>
      </c>
      <c r="F163" s="68">
        <f>Spisak!Y158</f>
        <v>4</v>
      </c>
      <c r="G163" s="69" t="e">
        <f ca="1">Spisak!Z158 &amp; OcjenaSlovima(Spisak!Z158)</f>
        <v>#NAME?</v>
      </c>
    </row>
    <row r="164" spans="1:7">
      <c r="A164" s="89">
        <v>157</v>
      </c>
      <c r="B164" s="81" t="str">
        <f>Spisak!B159</f>
        <v>231/2020</v>
      </c>
      <c r="C164" s="76" t="str">
        <f>Spisak!C159</f>
        <v>Dragović Danica</v>
      </c>
      <c r="D164" s="68">
        <f>Spisak!W159</f>
        <v>0</v>
      </c>
      <c r="E164" s="68" t="str">
        <f>Spisak!X159</f>
        <v/>
      </c>
      <c r="F164" s="68">
        <f>Spisak!Y159</f>
        <v>0</v>
      </c>
      <c r="G164" s="69" t="e">
        <f ca="1">Spisak!Z159 &amp; OcjenaSlovima(Spisak!Z159)</f>
        <v>#NAME?</v>
      </c>
    </row>
    <row r="165" spans="1:7">
      <c r="A165" s="89">
        <v>158</v>
      </c>
      <c r="B165" s="81" t="str">
        <f>Spisak!B160</f>
        <v>235/2020</v>
      </c>
      <c r="C165" s="76" t="str">
        <f>Spisak!C160</f>
        <v>Davidović Strahinja</v>
      </c>
      <c r="D165" s="68">
        <f>Spisak!W160</f>
        <v>0</v>
      </c>
      <c r="E165" s="68" t="str">
        <f>Spisak!X160</f>
        <v/>
      </c>
      <c r="F165" s="68">
        <f>Spisak!Y160</f>
        <v>0</v>
      </c>
      <c r="G165" s="69" t="e">
        <f ca="1">Spisak!Z160 &amp; OcjenaSlovima(Spisak!Z160)</f>
        <v>#NAME?</v>
      </c>
    </row>
    <row r="166" spans="1:7">
      <c r="A166" s="89">
        <v>159</v>
      </c>
      <c r="B166" s="81" t="str">
        <f>Spisak!B161</f>
        <v>237/2020</v>
      </c>
      <c r="C166" s="76" t="str">
        <f>Spisak!C161</f>
        <v>Muković Maida</v>
      </c>
      <c r="D166" s="68">
        <f>Spisak!W161</f>
        <v>0</v>
      </c>
      <c r="E166" s="68" t="str">
        <f>Spisak!X161</f>
        <v/>
      </c>
      <c r="F166" s="68">
        <f>Spisak!Y161</f>
        <v>0</v>
      </c>
      <c r="G166" s="69" t="e">
        <f ca="1">Spisak!Z161 &amp; OcjenaSlovima(Spisak!Z161)</f>
        <v>#NAME?</v>
      </c>
    </row>
    <row r="167" spans="1:7">
      <c r="A167" s="89">
        <v>160</v>
      </c>
      <c r="B167" s="81" t="str">
        <f>Spisak!B162</f>
        <v>240/2020</v>
      </c>
      <c r="C167" s="76" t="str">
        <f>Spisak!C162</f>
        <v>Pavličić Ksenija</v>
      </c>
      <c r="D167" s="68">
        <f>Spisak!W162</f>
        <v>0</v>
      </c>
      <c r="E167" s="68" t="str">
        <f>Spisak!X162</f>
        <v/>
      </c>
      <c r="F167" s="68">
        <f>Spisak!Y162</f>
        <v>0</v>
      </c>
      <c r="G167" s="69" t="e">
        <f ca="1">Spisak!Z162 &amp; OcjenaSlovima(Spisak!Z162)</f>
        <v>#NAME?</v>
      </c>
    </row>
    <row r="168" spans="1:7">
      <c r="A168" s="89">
        <v>161</v>
      </c>
      <c r="B168" s="81" t="str">
        <f>Spisak!B163</f>
        <v>36/2019</v>
      </c>
      <c r="C168" s="76" t="str">
        <f>Spisak!C163</f>
        <v>Milović Dejan</v>
      </c>
      <c r="D168" s="68">
        <f>Spisak!W163</f>
        <v>0</v>
      </c>
      <c r="E168" s="68" t="str">
        <f>Spisak!X163</f>
        <v/>
      </c>
      <c r="F168" s="68">
        <f>Spisak!Y163</f>
        <v>0</v>
      </c>
      <c r="G168" s="69" t="e">
        <f ca="1">Spisak!Z163 &amp; OcjenaSlovima(Spisak!Z163)</f>
        <v>#NAME?</v>
      </c>
    </row>
    <row r="169" spans="1:7">
      <c r="A169" s="89">
        <v>162</v>
      </c>
      <c r="B169" s="81" t="str">
        <f>Spisak!B164</f>
        <v>40/2019</v>
      </c>
      <c r="C169" s="76" t="str">
        <f>Spisak!C164</f>
        <v>Fatić Dragana</v>
      </c>
      <c r="D169" s="68">
        <f>Spisak!W164</f>
        <v>0</v>
      </c>
      <c r="E169" s="68" t="str">
        <f>Spisak!X164</f>
        <v/>
      </c>
      <c r="F169" s="68">
        <f>Spisak!Y164</f>
        <v>0</v>
      </c>
      <c r="G169" s="69" t="e">
        <f ca="1">Spisak!Z164 &amp; OcjenaSlovima(Spisak!Z164)</f>
        <v>#NAME?</v>
      </c>
    </row>
    <row r="170" spans="1:7">
      <c r="A170" s="89">
        <v>163</v>
      </c>
      <c r="B170" s="81" t="str">
        <f>Spisak!B165</f>
        <v>44/2019</v>
      </c>
      <c r="C170" s="76" t="str">
        <f>Spisak!C165</f>
        <v>Radović Antonina</v>
      </c>
      <c r="D170" s="68">
        <f>Spisak!W165</f>
        <v>3</v>
      </c>
      <c r="E170" s="68" t="str">
        <f>Spisak!X165</f>
        <v/>
      </c>
      <c r="F170" s="68">
        <f>Spisak!Y165</f>
        <v>3</v>
      </c>
      <c r="G170" s="69" t="e">
        <f ca="1">Spisak!Z165 &amp; OcjenaSlovima(Spisak!Z165)</f>
        <v>#NAME?</v>
      </c>
    </row>
    <row r="171" spans="1:7">
      <c r="A171" s="89">
        <v>164</v>
      </c>
      <c r="B171" s="81" t="str">
        <f>Spisak!B166</f>
        <v>51/2019</v>
      </c>
      <c r="C171" s="76" t="str">
        <f>Spisak!C166</f>
        <v>Adžemi Emrah</v>
      </c>
      <c r="D171" s="68">
        <f>Spisak!W166</f>
        <v>0</v>
      </c>
      <c r="E171" s="68" t="str">
        <f>Spisak!X166</f>
        <v/>
      </c>
      <c r="F171" s="68">
        <f>Spisak!Y166</f>
        <v>0</v>
      </c>
      <c r="G171" s="69" t="e">
        <f ca="1">Spisak!Z166 &amp; OcjenaSlovima(Spisak!Z166)</f>
        <v>#NAME?</v>
      </c>
    </row>
    <row r="172" spans="1:7">
      <c r="A172" s="89">
        <v>165</v>
      </c>
      <c r="B172" s="81" t="str">
        <f>Spisak!B167</f>
        <v>59/2019</v>
      </c>
      <c r="C172" s="76" t="str">
        <f>Spisak!C167</f>
        <v>Popović Jovana</v>
      </c>
      <c r="D172" s="68">
        <f>Spisak!W167</f>
        <v>3</v>
      </c>
      <c r="E172" s="68" t="str">
        <f>Spisak!X167</f>
        <v/>
      </c>
      <c r="F172" s="68">
        <f>Spisak!Y167</f>
        <v>3</v>
      </c>
      <c r="G172" s="69" t="e">
        <f ca="1">Spisak!Z167 &amp; OcjenaSlovima(Spisak!Z167)</f>
        <v>#NAME?</v>
      </c>
    </row>
    <row r="173" spans="1:7">
      <c r="A173" s="89">
        <v>166</v>
      </c>
      <c r="B173" s="81" t="str">
        <f>Spisak!B168</f>
        <v>82/2019</v>
      </c>
      <c r="C173" s="76" t="str">
        <f>Spisak!C168</f>
        <v>Novović Luka</v>
      </c>
      <c r="D173" s="68">
        <f>Spisak!W168</f>
        <v>0</v>
      </c>
      <c r="E173" s="68" t="str">
        <f>Spisak!X168</f>
        <v/>
      </c>
      <c r="F173" s="68">
        <f>Spisak!Y168</f>
        <v>0</v>
      </c>
      <c r="G173" s="69" t="e">
        <f ca="1">Spisak!Z168 &amp; OcjenaSlovima(Spisak!Z168)</f>
        <v>#NAME?</v>
      </c>
    </row>
    <row r="174" spans="1:7">
      <c r="A174" s="89">
        <v>167</v>
      </c>
      <c r="B174" s="81" t="str">
        <f>Spisak!B169</f>
        <v>85/2019</v>
      </c>
      <c r="C174" s="76" t="str">
        <f>Spisak!C169</f>
        <v>Marković Eleonora</v>
      </c>
      <c r="D174" s="68">
        <f>Spisak!W169</f>
        <v>4</v>
      </c>
      <c r="E174" s="68" t="str">
        <f>Spisak!X169</f>
        <v/>
      </c>
      <c r="F174" s="68">
        <f>Spisak!Y169</f>
        <v>4</v>
      </c>
      <c r="G174" s="69" t="e">
        <f ca="1">Spisak!Z169 &amp; OcjenaSlovima(Spisak!Z169)</f>
        <v>#NAME?</v>
      </c>
    </row>
    <row r="175" spans="1:7">
      <c r="A175" s="89">
        <v>168</v>
      </c>
      <c r="B175" s="81" t="str">
        <f>Spisak!B170</f>
        <v>86/2019</v>
      </c>
      <c r="C175" s="76" t="str">
        <f>Spisak!C170</f>
        <v>Kaluđerović Stefan</v>
      </c>
      <c r="D175" s="68">
        <f>Spisak!W170</f>
        <v>0</v>
      </c>
      <c r="E175" s="68" t="str">
        <f>Spisak!X170</f>
        <v/>
      </c>
      <c r="F175" s="68">
        <f>Spisak!Y170</f>
        <v>0</v>
      </c>
      <c r="G175" s="69" t="e">
        <f ca="1">Spisak!Z170 &amp; OcjenaSlovima(Spisak!Z170)</f>
        <v>#NAME?</v>
      </c>
    </row>
    <row r="176" spans="1:7">
      <c r="A176" s="89">
        <v>169</v>
      </c>
      <c r="B176" s="81" t="str">
        <f>Spisak!B171</f>
        <v>87/2019</v>
      </c>
      <c r="C176" s="76" t="str">
        <f>Spisak!C171</f>
        <v>Marković Ivana</v>
      </c>
      <c r="D176" s="68">
        <f>Spisak!W171</f>
        <v>0</v>
      </c>
      <c r="E176" s="68" t="str">
        <f>Spisak!X171</f>
        <v/>
      </c>
      <c r="F176" s="68">
        <f>Spisak!Y171</f>
        <v>0</v>
      </c>
      <c r="G176" s="69" t="e">
        <f ca="1">Spisak!Z171 &amp; OcjenaSlovima(Spisak!Z171)</f>
        <v>#NAME?</v>
      </c>
    </row>
    <row r="177" spans="1:7">
      <c r="A177" s="89">
        <v>170</v>
      </c>
      <c r="B177" s="81" t="str">
        <f>Spisak!B172</f>
        <v>106/2019</v>
      </c>
      <c r="C177" s="76" t="str">
        <f>Spisak!C172</f>
        <v>Stešević Gabriela</v>
      </c>
      <c r="D177" s="68">
        <f>Spisak!W172</f>
        <v>0</v>
      </c>
      <c r="E177" s="68" t="str">
        <f>Spisak!X172</f>
        <v/>
      </c>
      <c r="F177" s="68">
        <f>Spisak!Y172</f>
        <v>0</v>
      </c>
      <c r="G177" s="69" t="e">
        <f ca="1">Spisak!Z172 &amp; OcjenaSlovima(Spisak!Z172)</f>
        <v>#NAME?</v>
      </c>
    </row>
    <row r="178" spans="1:7">
      <c r="A178" s="89">
        <v>171</v>
      </c>
      <c r="B178" s="81" t="str">
        <f>Spisak!B173</f>
        <v>107/2019</v>
      </c>
      <c r="C178" s="76" t="str">
        <f>Spisak!C173</f>
        <v>Šorović Milena</v>
      </c>
      <c r="D178" s="68">
        <f>Spisak!W173</f>
        <v>0</v>
      </c>
      <c r="E178" s="68" t="str">
        <f>Spisak!X173</f>
        <v/>
      </c>
      <c r="F178" s="68">
        <f>Spisak!Y173</f>
        <v>0</v>
      </c>
      <c r="G178" s="69" t="e">
        <f ca="1">Spisak!Z173 &amp; OcjenaSlovima(Spisak!Z173)</f>
        <v>#NAME?</v>
      </c>
    </row>
    <row r="179" spans="1:7">
      <c r="A179" s="89">
        <v>172</v>
      </c>
      <c r="B179" s="81" t="str">
        <f>Spisak!B174</f>
        <v>108/2019</v>
      </c>
      <c r="C179" s="76" t="str">
        <f>Spisak!C174</f>
        <v>Bulajić Valentina</v>
      </c>
      <c r="D179" s="68">
        <f>Spisak!W174</f>
        <v>1.5</v>
      </c>
      <c r="E179" s="68" t="str">
        <f>Spisak!X174</f>
        <v/>
      </c>
      <c r="F179" s="68">
        <f>Spisak!Y174</f>
        <v>1.5</v>
      </c>
      <c r="G179" s="69" t="e">
        <f ca="1">Spisak!Z174 &amp; OcjenaSlovima(Spisak!Z174)</f>
        <v>#NAME?</v>
      </c>
    </row>
    <row r="180" spans="1:7">
      <c r="A180" s="89">
        <v>173</v>
      </c>
      <c r="B180" s="81" t="str">
        <f>Spisak!B175</f>
        <v>111/2019</v>
      </c>
      <c r="C180" s="76" t="str">
        <f>Spisak!C175</f>
        <v>Eraković Jovana</v>
      </c>
      <c r="D180" s="68">
        <f>Spisak!W175</f>
        <v>0</v>
      </c>
      <c r="E180" s="68" t="str">
        <f>Spisak!X175</f>
        <v/>
      </c>
      <c r="F180" s="68">
        <f>Spisak!Y175</f>
        <v>0</v>
      </c>
      <c r="G180" s="69" t="e">
        <f ca="1">Spisak!Z175 &amp; OcjenaSlovima(Spisak!Z175)</f>
        <v>#NAME?</v>
      </c>
    </row>
    <row r="181" spans="1:7">
      <c r="A181" s="89">
        <v>174</v>
      </c>
      <c r="B181" s="81" t="str">
        <f>Spisak!B176</f>
        <v>113/2019</v>
      </c>
      <c r="C181" s="76" t="str">
        <f>Spisak!C176</f>
        <v>Matović Jelena</v>
      </c>
      <c r="D181" s="68">
        <f>Spisak!W176</f>
        <v>0</v>
      </c>
      <c r="E181" s="68" t="str">
        <f>Spisak!X176</f>
        <v/>
      </c>
      <c r="F181" s="68">
        <f>Spisak!Y176</f>
        <v>0</v>
      </c>
      <c r="G181" s="69" t="e">
        <f ca="1">Spisak!Z176 &amp; OcjenaSlovima(Spisak!Z176)</f>
        <v>#NAME?</v>
      </c>
    </row>
    <row r="182" spans="1:7">
      <c r="A182" s="89">
        <v>175</v>
      </c>
      <c r="B182" s="81" t="str">
        <f>Spisak!B177</f>
        <v>121/2019</v>
      </c>
      <c r="C182" s="76" t="str">
        <f>Spisak!C177</f>
        <v>Raketić Todor</v>
      </c>
      <c r="D182" s="68">
        <f>Spisak!W177</f>
        <v>2.5</v>
      </c>
      <c r="E182" s="68" t="str">
        <f>Spisak!X177</f>
        <v/>
      </c>
      <c r="F182" s="68">
        <f>Spisak!Y177</f>
        <v>2.5</v>
      </c>
      <c r="G182" s="69" t="e">
        <f ca="1">Spisak!Z177 &amp; OcjenaSlovima(Spisak!Z177)</f>
        <v>#NAME?</v>
      </c>
    </row>
    <row r="183" spans="1:7">
      <c r="A183" s="89">
        <v>176</v>
      </c>
      <c r="B183" s="81" t="str">
        <f>Spisak!B178</f>
        <v>137/2019</v>
      </c>
      <c r="C183" s="76" t="str">
        <f>Spisak!C178</f>
        <v>Gutić Hilda</v>
      </c>
      <c r="D183" s="68">
        <f>Spisak!W178</f>
        <v>2.5</v>
      </c>
      <c r="E183" s="68" t="str">
        <f>Spisak!X178</f>
        <v/>
      </c>
      <c r="F183" s="68">
        <f>Spisak!Y178</f>
        <v>2.5</v>
      </c>
      <c r="G183" s="69" t="e">
        <f ca="1">Spisak!Z178 &amp; OcjenaSlovima(Spisak!Z178)</f>
        <v>#NAME?</v>
      </c>
    </row>
    <row r="184" spans="1:7">
      <c r="A184" s="89">
        <v>177</v>
      </c>
      <c r="B184" s="81" t="str">
        <f>Spisak!B179</f>
        <v>139/2019</v>
      </c>
      <c r="C184" s="76" t="str">
        <f>Spisak!C179</f>
        <v>Pejović Maša</v>
      </c>
      <c r="D184" s="68">
        <f>Spisak!W179</f>
        <v>0</v>
      </c>
      <c r="E184" s="68" t="str">
        <f>Spisak!X179</f>
        <v/>
      </c>
      <c r="F184" s="68">
        <f>Spisak!Y179</f>
        <v>0</v>
      </c>
      <c r="G184" s="69" t="e">
        <f ca="1">Spisak!Z179 &amp; OcjenaSlovima(Spisak!Z179)</f>
        <v>#NAME?</v>
      </c>
    </row>
    <row r="185" spans="1:7">
      <c r="A185" s="89">
        <v>178</v>
      </c>
      <c r="B185" s="81" t="str">
        <f>Spisak!B180</f>
        <v>147/2019</v>
      </c>
      <c r="C185" s="76" t="str">
        <f>Spisak!C180</f>
        <v>Junković Aleksandra</v>
      </c>
      <c r="D185" s="68">
        <f>Spisak!W180</f>
        <v>3</v>
      </c>
      <c r="E185" s="68" t="str">
        <f>Spisak!X180</f>
        <v/>
      </c>
      <c r="F185" s="68">
        <f>Spisak!Y180</f>
        <v>3</v>
      </c>
      <c r="G185" s="69" t="e">
        <f ca="1">Spisak!Z180 &amp; OcjenaSlovima(Spisak!Z180)</f>
        <v>#NAME?</v>
      </c>
    </row>
    <row r="186" spans="1:7">
      <c r="A186" s="89">
        <v>179</v>
      </c>
      <c r="B186" s="81" t="str">
        <f>Spisak!B181</f>
        <v>157/2019</v>
      </c>
      <c r="C186" s="76" t="str">
        <f>Spisak!C181</f>
        <v>Smolović Marko</v>
      </c>
      <c r="D186" s="68">
        <f>Spisak!W181</f>
        <v>3.5</v>
      </c>
      <c r="E186" s="68" t="str">
        <f>Spisak!X181</f>
        <v/>
      </c>
      <c r="F186" s="68">
        <f>Spisak!Y181</f>
        <v>3.5</v>
      </c>
      <c r="G186" s="69" t="e">
        <f ca="1">Spisak!Z181 &amp; OcjenaSlovima(Spisak!Z181)</f>
        <v>#NAME?</v>
      </c>
    </row>
    <row r="187" spans="1:7">
      <c r="A187" s="89">
        <v>180</v>
      </c>
      <c r="B187" s="81" t="str">
        <f>Spisak!B182</f>
        <v>158/2019</v>
      </c>
      <c r="C187" s="76" t="str">
        <f>Spisak!C182</f>
        <v>Zindović Helena</v>
      </c>
      <c r="D187" s="68">
        <f>Spisak!W182</f>
        <v>0</v>
      </c>
      <c r="E187" s="68" t="str">
        <f>Spisak!X182</f>
        <v/>
      </c>
      <c r="F187" s="68">
        <f>Spisak!Y182</f>
        <v>0</v>
      </c>
      <c r="G187" s="69" t="e">
        <f ca="1">Spisak!Z182 &amp; OcjenaSlovima(Spisak!Z182)</f>
        <v>#NAME?</v>
      </c>
    </row>
    <row r="188" spans="1:7">
      <c r="A188" s="89">
        <v>181</v>
      </c>
      <c r="B188" s="81" t="str">
        <f>Spisak!B183</f>
        <v>163/2019</v>
      </c>
      <c r="C188" s="76" t="str">
        <f>Spisak!C183</f>
        <v>Janić Dejan</v>
      </c>
      <c r="D188" s="68">
        <f>Spisak!W183</f>
        <v>0</v>
      </c>
      <c r="E188" s="68" t="str">
        <f>Spisak!X183</f>
        <v/>
      </c>
      <c r="F188" s="68">
        <f>Spisak!Y183</f>
        <v>0</v>
      </c>
      <c r="G188" s="69" t="e">
        <f ca="1">Spisak!Z183 &amp; OcjenaSlovima(Spisak!Z183)</f>
        <v>#NAME?</v>
      </c>
    </row>
    <row r="189" spans="1:7">
      <c r="A189" s="89">
        <v>182</v>
      </c>
      <c r="B189" s="81" t="str">
        <f>Spisak!B184</f>
        <v>166/2019</v>
      </c>
      <c r="C189" s="76" t="str">
        <f>Spisak!C184</f>
        <v>Dubljević Anđela</v>
      </c>
      <c r="D189" s="68">
        <f>Spisak!W184</f>
        <v>0</v>
      </c>
      <c r="E189" s="68" t="str">
        <f>Spisak!X184</f>
        <v/>
      </c>
      <c r="F189" s="68">
        <f>Spisak!Y184</f>
        <v>0</v>
      </c>
      <c r="G189" s="69" t="e">
        <f ca="1">Spisak!Z184 &amp; OcjenaSlovima(Spisak!Z184)</f>
        <v>#NAME?</v>
      </c>
    </row>
    <row r="190" spans="1:7">
      <c r="A190" s="89">
        <v>183</v>
      </c>
      <c r="B190" s="81" t="str">
        <f>Spisak!B185</f>
        <v>172/2019</v>
      </c>
      <c r="C190" s="76" t="str">
        <f>Spisak!C185</f>
        <v>Kljajević Milica</v>
      </c>
      <c r="D190" s="68">
        <f>Spisak!W185</f>
        <v>1.5</v>
      </c>
      <c r="E190" s="68" t="str">
        <f>Spisak!X185</f>
        <v/>
      </c>
      <c r="F190" s="68">
        <f>Spisak!Y185</f>
        <v>1.5</v>
      </c>
      <c r="G190" s="69" t="e">
        <f ca="1">Spisak!Z185 &amp; OcjenaSlovima(Spisak!Z185)</f>
        <v>#NAME?</v>
      </c>
    </row>
    <row r="191" spans="1:7">
      <c r="A191" s="89">
        <v>184</v>
      </c>
      <c r="B191" s="81" t="str">
        <f>Spisak!B186</f>
        <v>178/2019</v>
      </c>
      <c r="C191" s="76" t="str">
        <f>Spisak!C186</f>
        <v>Kovačević Ognjen</v>
      </c>
      <c r="D191" s="68">
        <f>Spisak!W186</f>
        <v>4.5</v>
      </c>
      <c r="E191" s="68" t="str">
        <f>Spisak!X186</f>
        <v/>
      </c>
      <c r="F191" s="68">
        <f>Spisak!Y186</f>
        <v>4.5</v>
      </c>
      <c r="G191" s="69" t="e">
        <f ca="1">Spisak!Z186 &amp; OcjenaSlovima(Spisak!Z186)</f>
        <v>#NAME?</v>
      </c>
    </row>
    <row r="192" spans="1:7">
      <c r="A192" s="89">
        <v>185</v>
      </c>
      <c r="B192" s="81" t="str">
        <f>Spisak!B187</f>
        <v>184/2019</v>
      </c>
      <c r="C192" s="76" t="str">
        <f>Spisak!C187</f>
        <v>Mirković Vanja</v>
      </c>
      <c r="D192" s="68">
        <f>Spisak!W187</f>
        <v>0</v>
      </c>
      <c r="E192" s="68" t="str">
        <f>Spisak!X187</f>
        <v/>
      </c>
      <c r="F192" s="68">
        <f>Spisak!Y187</f>
        <v>0</v>
      </c>
      <c r="G192" s="69" t="e">
        <f ca="1">Spisak!Z187 &amp; OcjenaSlovima(Spisak!Z187)</f>
        <v>#NAME?</v>
      </c>
    </row>
    <row r="193" spans="1:7">
      <c r="A193" s="89">
        <v>186</v>
      </c>
      <c r="B193" s="81" t="str">
        <f>Spisak!B188</f>
        <v>188/2019</v>
      </c>
      <c r="C193" s="76" t="str">
        <f>Spisak!C188</f>
        <v>Radulović Borislav</v>
      </c>
      <c r="D193" s="68">
        <f>Spisak!W188</f>
        <v>0</v>
      </c>
      <c r="E193" s="68" t="str">
        <f>Spisak!X188</f>
        <v/>
      </c>
      <c r="F193" s="68">
        <f>Spisak!Y188</f>
        <v>0</v>
      </c>
      <c r="G193" s="69" t="e">
        <f ca="1">Spisak!Z188 &amp; OcjenaSlovima(Spisak!Z188)</f>
        <v>#NAME?</v>
      </c>
    </row>
    <row r="194" spans="1:7">
      <c r="A194" s="89">
        <v>187</v>
      </c>
      <c r="B194" s="81" t="str">
        <f>Spisak!B189</f>
        <v>191/2019</v>
      </c>
      <c r="C194" s="76" t="str">
        <f>Spisak!C189</f>
        <v>Perović Nikolina</v>
      </c>
      <c r="D194" s="68">
        <f>Spisak!W189</f>
        <v>0</v>
      </c>
      <c r="E194" s="68" t="str">
        <f>Spisak!X189</f>
        <v/>
      </c>
      <c r="F194" s="68">
        <f>Spisak!Y189</f>
        <v>0</v>
      </c>
      <c r="G194" s="69" t="e">
        <f ca="1">Spisak!Z189 &amp; OcjenaSlovima(Spisak!Z189)</f>
        <v>#NAME?</v>
      </c>
    </row>
    <row r="195" spans="1:7">
      <c r="A195" s="89">
        <v>188</v>
      </c>
      <c r="B195" s="81" t="str">
        <f>Spisak!B190</f>
        <v>193/2019</v>
      </c>
      <c r="C195" s="76" t="str">
        <f>Spisak!C190</f>
        <v>Janković Savo</v>
      </c>
      <c r="D195" s="68">
        <f>Spisak!W190</f>
        <v>0</v>
      </c>
      <c r="E195" s="68" t="str">
        <f>Spisak!X190</f>
        <v/>
      </c>
      <c r="F195" s="68">
        <f>Spisak!Y190</f>
        <v>0</v>
      </c>
      <c r="G195" s="69" t="e">
        <f ca="1">Spisak!Z190 &amp; OcjenaSlovima(Spisak!Z190)</f>
        <v>#NAME?</v>
      </c>
    </row>
    <row r="196" spans="1:7">
      <c r="A196" s="89">
        <v>189</v>
      </c>
      <c r="B196" s="81" t="str">
        <f>Spisak!B191</f>
        <v>207/2019</v>
      </c>
      <c r="C196" s="76" t="str">
        <f>Spisak!C191</f>
        <v>Kalač Fazlija</v>
      </c>
      <c r="D196" s="68">
        <f>Spisak!W191</f>
        <v>0</v>
      </c>
      <c r="E196" s="68" t="str">
        <f>Spisak!X191</f>
        <v/>
      </c>
      <c r="F196" s="68">
        <f>Spisak!Y191</f>
        <v>0</v>
      </c>
      <c r="G196" s="69" t="e">
        <f ca="1">Spisak!Z191 &amp; OcjenaSlovima(Spisak!Z191)</f>
        <v>#NAME?</v>
      </c>
    </row>
    <row r="197" spans="1:7">
      <c r="A197" s="89">
        <v>190</v>
      </c>
      <c r="B197" s="81" t="str">
        <f>Spisak!B192</f>
        <v>208/2019</v>
      </c>
      <c r="C197" s="76" t="str">
        <f>Spisak!C192</f>
        <v>Brajović Anđela</v>
      </c>
      <c r="D197" s="68">
        <f>Spisak!W192</f>
        <v>0</v>
      </c>
      <c r="E197" s="68" t="str">
        <f>Spisak!X192</f>
        <v/>
      </c>
      <c r="F197" s="68">
        <f>Spisak!Y192</f>
        <v>0</v>
      </c>
      <c r="G197" s="69" t="e">
        <f ca="1">Spisak!Z192 &amp; OcjenaSlovima(Spisak!Z192)</f>
        <v>#NAME?</v>
      </c>
    </row>
    <row r="198" spans="1:7">
      <c r="A198" s="89">
        <v>191</v>
      </c>
      <c r="B198" s="81" t="str">
        <f>Spisak!B193</f>
        <v>210/2019</v>
      </c>
      <c r="C198" s="76" t="str">
        <f>Spisak!C193</f>
        <v>Dapčević Anita</v>
      </c>
      <c r="D198" s="68">
        <f>Spisak!W193</f>
        <v>1</v>
      </c>
      <c r="E198" s="68" t="str">
        <f>Spisak!X193</f>
        <v/>
      </c>
      <c r="F198" s="68">
        <f>Spisak!Y193</f>
        <v>1</v>
      </c>
      <c r="G198" s="69" t="e">
        <f ca="1">Spisak!Z193 &amp; OcjenaSlovima(Spisak!Z193)</f>
        <v>#NAME?</v>
      </c>
    </row>
    <row r="199" spans="1:7">
      <c r="A199" s="89">
        <v>192</v>
      </c>
      <c r="B199" s="81" t="str">
        <f>Spisak!B194</f>
        <v>217/2019</v>
      </c>
      <c r="C199" s="76" t="str">
        <f>Spisak!C194</f>
        <v>Đukanović Anđela</v>
      </c>
      <c r="D199" s="68">
        <f>Spisak!W194</f>
        <v>2.5</v>
      </c>
      <c r="E199" s="68" t="str">
        <f>Spisak!X194</f>
        <v/>
      </c>
      <c r="F199" s="68">
        <f>Spisak!Y194</f>
        <v>2.5</v>
      </c>
      <c r="G199" s="69" t="e">
        <f ca="1">Spisak!Z194 &amp; OcjenaSlovima(Spisak!Z194)</f>
        <v>#NAME?</v>
      </c>
    </row>
    <row r="200" spans="1:7">
      <c r="A200" s="89">
        <v>193</v>
      </c>
      <c r="B200" s="81" t="str">
        <f>Spisak!B195</f>
        <v>218/2019</v>
      </c>
      <c r="C200" s="76" t="str">
        <f>Spisak!C195</f>
        <v>Vuković Anđela</v>
      </c>
      <c r="D200" s="68">
        <f>Spisak!W195</f>
        <v>0.5</v>
      </c>
      <c r="E200" s="68" t="str">
        <f>Spisak!X195</f>
        <v/>
      </c>
      <c r="F200" s="68">
        <f>Spisak!Y195</f>
        <v>0.5</v>
      </c>
      <c r="G200" s="69" t="e">
        <f ca="1">Spisak!Z195 &amp; OcjenaSlovima(Spisak!Z195)</f>
        <v>#NAME?</v>
      </c>
    </row>
    <row r="201" spans="1:7">
      <c r="A201" s="89">
        <v>194</v>
      </c>
      <c r="B201" s="81" t="str">
        <f>Spisak!B196</f>
        <v>219/2019</v>
      </c>
      <c r="C201" s="76" t="str">
        <f>Spisak!C196</f>
        <v>Vojinović Anđela</v>
      </c>
      <c r="D201" s="68">
        <f>Spisak!W196</f>
        <v>0</v>
      </c>
      <c r="E201" s="68" t="str">
        <f>Spisak!X196</f>
        <v/>
      </c>
      <c r="F201" s="68">
        <f>Spisak!Y196</f>
        <v>0</v>
      </c>
      <c r="G201" s="69" t="e">
        <f ca="1">Spisak!Z196 &amp; OcjenaSlovima(Spisak!Z196)</f>
        <v>#NAME?</v>
      </c>
    </row>
    <row r="202" spans="1:7">
      <c r="A202" s="89">
        <v>195</v>
      </c>
      <c r="B202" s="81" t="str">
        <f>Spisak!B197</f>
        <v>221/2019</v>
      </c>
      <c r="C202" s="76" t="str">
        <f>Spisak!C197</f>
        <v>Radović Jovana</v>
      </c>
      <c r="D202" s="68">
        <f>Spisak!W197</f>
        <v>0</v>
      </c>
      <c r="E202" s="68" t="str">
        <f>Spisak!X197</f>
        <v/>
      </c>
      <c r="F202" s="68">
        <f>Spisak!Y197</f>
        <v>0</v>
      </c>
      <c r="G202" s="69" t="e">
        <f ca="1">Spisak!Z197 &amp; OcjenaSlovima(Spisak!Z197)</f>
        <v>#NAME?</v>
      </c>
    </row>
    <row r="203" spans="1:7">
      <c r="A203" s="89">
        <v>196</v>
      </c>
      <c r="B203" s="81" t="str">
        <f>Spisak!B198</f>
        <v>222/2019</v>
      </c>
      <c r="C203" s="76" t="str">
        <f>Spisak!C198</f>
        <v>Vujisić Anastasija</v>
      </c>
      <c r="D203" s="68">
        <f>Spisak!W198</f>
        <v>0</v>
      </c>
      <c r="E203" s="68" t="str">
        <f>Spisak!X198</f>
        <v/>
      </c>
      <c r="F203" s="68">
        <f>Spisak!Y198</f>
        <v>0</v>
      </c>
      <c r="G203" s="69" t="e">
        <f ca="1">Spisak!Z198 &amp; OcjenaSlovima(Spisak!Z198)</f>
        <v>#NAME?</v>
      </c>
    </row>
    <row r="204" spans="1:7">
      <c r="A204" s="89">
        <v>197</v>
      </c>
      <c r="B204" s="81" t="str">
        <f>Spisak!B199</f>
        <v>232/2019</v>
      </c>
      <c r="C204" s="76" t="str">
        <f>Spisak!C199</f>
        <v>Bratić Sara</v>
      </c>
      <c r="D204" s="68">
        <f>Spisak!W199</f>
        <v>0</v>
      </c>
      <c r="E204" s="68" t="str">
        <f>Spisak!X199</f>
        <v/>
      </c>
      <c r="F204" s="68">
        <f>Spisak!Y199</f>
        <v>0</v>
      </c>
      <c r="G204" s="69" t="e">
        <f ca="1">Spisak!Z199 &amp; OcjenaSlovima(Spisak!Z199)</f>
        <v>#NAME?</v>
      </c>
    </row>
    <row r="205" spans="1:7">
      <c r="A205" s="89">
        <v>198</v>
      </c>
      <c r="B205" s="81" t="str">
        <f>Spisak!B200</f>
        <v>240/2019</v>
      </c>
      <c r="C205" s="76" t="str">
        <f>Spisak!C200</f>
        <v>Bajrović Idriz</v>
      </c>
      <c r="D205" s="68">
        <f>Spisak!W200</f>
        <v>0</v>
      </c>
      <c r="E205" s="68" t="str">
        <f>Spisak!X200</f>
        <v/>
      </c>
      <c r="F205" s="68">
        <f>Spisak!Y200</f>
        <v>0</v>
      </c>
      <c r="G205" s="69" t="e">
        <f ca="1">Spisak!Z200 &amp; OcjenaSlovima(Spisak!Z200)</f>
        <v>#NAME?</v>
      </c>
    </row>
    <row r="206" spans="1:7" ht="13.5" thickBot="1">
      <c r="A206" s="90">
        <v>199</v>
      </c>
      <c r="B206" s="82" t="str">
        <f>Spisak!B201</f>
        <v>241/2019</v>
      </c>
      <c r="C206" s="77" t="str">
        <f>Spisak!C201</f>
        <v>Manojlović Andrijana</v>
      </c>
      <c r="D206" s="70">
        <f>Spisak!W201</f>
        <v>0</v>
      </c>
      <c r="E206" s="70" t="str">
        <f>Spisak!X201</f>
        <v/>
      </c>
      <c r="F206" s="70">
        <f>Spisak!Y201</f>
        <v>0</v>
      </c>
      <c r="G206" s="71" t="e">
        <f ca="1">Spisak!Z201 &amp; OcjenaSlovima(Spisak!Z201)</f>
        <v>#NAME?</v>
      </c>
    </row>
    <row r="207" spans="1:7" ht="13.5" thickBot="1">
      <c r="A207" s="90"/>
      <c r="B207" s="82">
        <f>Spisak!B202</f>
        <v>0</v>
      </c>
      <c r="C207" s="77" t="str">
        <f>Spisak!C202</f>
        <v>Lazarević Marija</v>
      </c>
      <c r="D207" s="70">
        <f>Spisak!W202</f>
        <v>2</v>
      </c>
      <c r="E207" s="70" t="str">
        <f>Spisak!X202</f>
        <v/>
      </c>
      <c r="F207" s="70">
        <f>Spisak!Y202</f>
        <v>2</v>
      </c>
      <c r="G207" s="71" t="e">
        <f ca="1">Spisak!Z202 &amp; OcjenaSlovima(Spisak!Z202)</f>
        <v>#NAME?</v>
      </c>
    </row>
    <row r="208" spans="1:7" ht="13.5" thickBot="1">
      <c r="A208" s="90"/>
      <c r="B208" s="82">
        <f>Spisak!B203</f>
        <v>0</v>
      </c>
      <c r="C208" s="77" t="str">
        <f>Spisak!C203</f>
        <v>Krkotić Dragana</v>
      </c>
      <c r="D208" s="70">
        <f>Spisak!W203</f>
        <v>2.5</v>
      </c>
      <c r="E208" s="70" t="str">
        <f>Spisak!X203</f>
        <v/>
      </c>
      <c r="F208" s="70">
        <f>Spisak!Y203</f>
        <v>2.5</v>
      </c>
      <c r="G208" s="71" t="e">
        <f ca="1">Spisak!Z203 &amp; OcjenaSlovima(Spisak!Z203)</f>
        <v>#NAME?</v>
      </c>
    </row>
    <row r="209" spans="1:7" ht="13.5" thickBot="1">
      <c r="A209" s="90"/>
      <c r="B209" s="82">
        <f>Spisak!B204</f>
        <v>0</v>
      </c>
      <c r="C209" s="77" t="str">
        <f>Spisak!C204</f>
        <v>Mirović Teodora</v>
      </c>
      <c r="D209" s="70">
        <f>Spisak!W204</f>
        <v>3</v>
      </c>
      <c r="E209" s="70" t="str">
        <f>Spisak!X204</f>
        <v/>
      </c>
      <c r="F209" s="70">
        <f>Spisak!Y204</f>
        <v>3</v>
      </c>
      <c r="G209" s="71" t="e">
        <f ca="1">Spisak!Z204 &amp; OcjenaSlovima(Spisak!Z204)</f>
        <v>#NAME?</v>
      </c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"/>
  <sheetViews>
    <sheetView topLeftCell="A10" workbookViewId="0">
      <selection activeCell="T22" sqref="T22"/>
    </sheetView>
  </sheetViews>
  <sheetFormatPr defaultRowHeight="12.75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>
      <c r="A1" s="42" t="s">
        <v>54</v>
      </c>
    </row>
    <row r="2" spans="1:19" ht="17.100000000000001" customHeight="1">
      <c r="A2" s="42" t="s">
        <v>55</v>
      </c>
    </row>
    <row r="3" spans="1:19" ht="17.100000000000001" customHeight="1">
      <c r="A3" s="42" t="s">
        <v>92</v>
      </c>
    </row>
    <row r="4" spans="1:19" ht="17.100000000000001" customHeight="1">
      <c r="A4" s="42" t="s">
        <v>95</v>
      </c>
    </row>
    <row r="5" spans="1:19" ht="17.100000000000001" customHeight="1">
      <c r="A5" s="42" t="s">
        <v>93</v>
      </c>
    </row>
    <row r="6" spans="1:19" ht="17.100000000000001" customHeight="1">
      <c r="A6" s="42" t="s">
        <v>96</v>
      </c>
    </row>
    <row r="8" spans="1:19" ht="20.100000000000001" customHeight="1">
      <c r="A8" s="139" t="s">
        <v>56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20.100000000000001" customHeight="1">
      <c r="A9" s="140" t="s">
        <v>57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20.100000000000001" customHeight="1">
      <c r="A10" s="140" t="s">
        <v>97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19" ht="13.5" thickBot="1"/>
    <row r="12" spans="1:19" ht="30" customHeight="1">
      <c r="A12" s="121" t="s">
        <v>58</v>
      </c>
      <c r="B12" s="115" t="s">
        <v>59</v>
      </c>
      <c r="C12" s="115" t="s">
        <v>60</v>
      </c>
      <c r="D12" s="115" t="s">
        <v>61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 t="s">
        <v>69</v>
      </c>
      <c r="Q12" s="115"/>
      <c r="R12" s="115"/>
      <c r="S12" s="118"/>
    </row>
    <row r="13" spans="1:19">
      <c r="A13" s="122"/>
      <c r="B13" s="116"/>
      <c r="C13" s="116"/>
      <c r="D13" s="116" t="s">
        <v>62</v>
      </c>
      <c r="E13" s="116"/>
      <c r="F13" s="116" t="s">
        <v>63</v>
      </c>
      <c r="G13" s="116"/>
      <c r="H13" s="116" t="s">
        <v>64</v>
      </c>
      <c r="I13" s="116"/>
      <c r="J13" s="116" t="s">
        <v>65</v>
      </c>
      <c r="K13" s="116"/>
      <c r="L13" s="116" t="s">
        <v>66</v>
      </c>
      <c r="M13" s="116"/>
      <c r="N13" s="116" t="s">
        <v>67</v>
      </c>
      <c r="O13" s="116"/>
      <c r="P13" s="116" t="s">
        <v>70</v>
      </c>
      <c r="Q13" s="116"/>
      <c r="R13" s="116" t="s">
        <v>71</v>
      </c>
      <c r="S13" s="119"/>
    </row>
    <row r="14" spans="1:19" ht="13.5" thickBot="1">
      <c r="A14" s="141"/>
      <c r="B14" s="142"/>
      <c r="C14" s="142"/>
      <c r="D14" s="64" t="s">
        <v>58</v>
      </c>
      <c r="E14" s="64" t="s">
        <v>68</v>
      </c>
      <c r="F14" s="64" t="s">
        <v>58</v>
      </c>
      <c r="G14" s="64" t="s">
        <v>68</v>
      </c>
      <c r="H14" s="64" t="s">
        <v>58</v>
      </c>
      <c r="I14" s="64" t="s">
        <v>68</v>
      </c>
      <c r="J14" s="64" t="s">
        <v>58</v>
      </c>
      <c r="K14" s="64" t="s">
        <v>68</v>
      </c>
      <c r="L14" s="64" t="s">
        <v>58</v>
      </c>
      <c r="M14" s="64" t="s">
        <v>68</v>
      </c>
      <c r="N14" s="64" t="s">
        <v>58</v>
      </c>
      <c r="O14" s="64" t="s">
        <v>68</v>
      </c>
      <c r="P14" s="64" t="s">
        <v>58</v>
      </c>
      <c r="Q14" s="64" t="s">
        <v>68</v>
      </c>
      <c r="R14" s="64" t="s">
        <v>58</v>
      </c>
      <c r="S14" s="65" t="s">
        <v>68</v>
      </c>
    </row>
    <row r="15" spans="1:19" ht="30" customHeight="1" thickBot="1">
      <c r="A15" s="43">
        <v>1</v>
      </c>
      <c r="B15" s="44" t="s">
        <v>94</v>
      </c>
      <c r="C15" s="44">
        <f>P15+R15</f>
        <v>0</v>
      </c>
      <c r="D15" s="44">
        <f>COUNTIF(Spisak!Z3:Z15, "=A")</f>
        <v>0</v>
      </c>
      <c r="E15" s="44" t="e">
        <f>ROUND(100*D15/C15,1)</f>
        <v>#DIV/0!</v>
      </c>
      <c r="F15" s="44">
        <f>COUNTIF(Spisak!Z3:Z15, "=B")</f>
        <v>0</v>
      </c>
      <c r="G15" s="44" t="e">
        <f>ROUND(100*F15/C15,1)</f>
        <v>#DIV/0!</v>
      </c>
      <c r="H15" s="44">
        <f>COUNTIF(Spisak!Z3:Z15, "=C")</f>
        <v>0</v>
      </c>
      <c r="I15" s="44" t="e">
        <f>ROUND(100*H15/C15,1)</f>
        <v>#DIV/0!</v>
      </c>
      <c r="J15" s="44">
        <f>COUNTIF(Spisak!Z3:Z15, "=D")</f>
        <v>0</v>
      </c>
      <c r="K15" s="44" t="e">
        <f>ROUND(100*J15/C15,1)</f>
        <v>#DIV/0!</v>
      </c>
      <c r="L15" s="44">
        <f>COUNTIF(Spisak!Z3:Z15, "=E")</f>
        <v>0</v>
      </c>
      <c r="M15" s="44" t="e">
        <f>ROUND(100*L15/C15,1)</f>
        <v>#DIV/0!</v>
      </c>
      <c r="N15" s="44">
        <f>COUNTIF(Spisak!Z3:Z15, "=F")</f>
        <v>0</v>
      </c>
      <c r="O15" s="44" t="e">
        <f>MAX(0,100-E15-G15-I15-K15-M15)</f>
        <v>#DIV/0!</v>
      </c>
      <c r="P15" s="44">
        <f>D15+F15+H15+J15+L15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>
      <c r="P19" s="40"/>
      <c r="Q19" s="40"/>
      <c r="R19" s="40"/>
      <c r="S19" s="40"/>
    </row>
    <row r="20" spans="16:19">
      <c r="S20" s="93" t="s">
        <v>100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Ivanović</dc:creator>
  <cp:lastModifiedBy>User</cp:lastModifiedBy>
  <cp:lastPrinted>2019-09-13T20:28:55Z</cp:lastPrinted>
  <dcterms:created xsi:type="dcterms:W3CDTF">1999-11-01T09:35:38Z</dcterms:created>
  <dcterms:modified xsi:type="dcterms:W3CDTF">2021-11-09T13:55:55Z</dcterms:modified>
</cp:coreProperties>
</file>